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3 tours" sheetId="1" r:id="rId4"/>
    <sheet state="visible" name="33T maxi&amp;mini" sheetId="2" r:id="rId5"/>
    <sheet state="visible" name="Maxi 45 tours" sheetId="3" r:id="rId6"/>
    <sheet state="visible" name="45 tours" sheetId="4" r:id="rId7"/>
  </sheets>
  <definedNames/>
  <calcPr/>
</workbook>
</file>

<file path=xl/sharedStrings.xml><?xml version="1.0" encoding="utf-8"?>
<sst xmlns="http://schemas.openxmlformats.org/spreadsheetml/2006/main" count="83" uniqueCount="41">
  <si>
    <t>Bande passante visée :</t>
  </si>
  <si>
    <t>Hz</t>
  </si>
  <si>
    <t>Vitesse angulaire (tr.min-1)</t>
  </si>
  <si>
    <t>Rayon à l'axe (mm)</t>
  </si>
  <si>
    <t>fin surface utile (mm) // autoreturn</t>
  </si>
  <si>
    <t>vitesse linéaire par rapport au rayon (mm.s-1)</t>
  </si>
  <si>
    <t>longueur spirale (m)</t>
  </si>
  <si>
    <t>pas du sillon (µm)</t>
  </si>
  <si>
    <t>épaisseur du sillon (µm)</t>
  </si>
  <si>
    <t>Bande passante théorique (Hz) :</t>
  </si>
  <si>
    <t>temps d'écoute par rapport à la bande passante (min)</t>
  </si>
  <si>
    <t>Largeur du sillon :</t>
  </si>
  <si>
    <t>f est une fonction polynôme de degré 2 si on peut l'écrire sous la forme :</t>
  </si>
  <si>
    <t xml:space="preserve">33t mono </t>
  </si>
  <si>
    <t>50-75</t>
  </si>
  <si>
    <t>µm</t>
  </si>
  <si>
    <t>f(x) = c + bx + ax²</t>
  </si>
  <si>
    <t xml:space="preserve">33t stéréo </t>
  </si>
  <si>
    <t>25-100</t>
  </si>
  <si>
    <t>« Pas du sillon » :</t>
  </si>
  <si>
    <t>La longueur de spirale se calcule avec :</t>
  </si>
  <si>
    <t xml:space="preserve">33t </t>
  </si>
  <si>
    <t>85 – 141</t>
  </si>
  <si>
    <t>(pi/pas du sillon[µm])*(départ sillon[mm]²-fin sillon[mm]²)</t>
  </si>
  <si>
    <t>Largeur de stockage :</t>
  </si>
  <si>
    <t>Départ sillon 33T</t>
  </si>
  <si>
    <t>(R1)</t>
  </si>
  <si>
    <t>mm</t>
  </si>
  <si>
    <t>Fin sillon 33T</t>
  </si>
  <si>
    <t>(R0)</t>
  </si>
  <si>
    <t>Calcul 2 :</t>
  </si>
  <si>
    <t>On voit bien que le pas du sillon n'est pas la même partout</t>
  </si>
  <si>
    <t>MOYENNE</t>
  </si>
  <si>
    <t>ils ont le même resultat : 22min</t>
  </si>
  <si>
    <t>http://www.novotone.be/_site/projets/Projet06/Doc02.pdf</t>
  </si>
  <si>
    <t>MAXI</t>
  </si>
  <si>
    <t>MINI</t>
  </si>
  <si>
    <t>Bande passante moyenne :</t>
  </si>
  <si>
    <t>50-75 μm</t>
  </si>
  <si>
    <t>25-100 μm</t>
  </si>
  <si>
    <t>85 – 141 μm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</si>
</sst>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9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b/>
      <sz val="10.0"/>
      <color theme="1"/>
      <name val="Arial"/>
      <scheme val="minor"/>
    </font>
    <font>
      <color theme="1"/>
      <name val="Arial"/>
      <scheme val="minor"/>
    </font>
    <font/>
    <font>
      <i/>
      <color theme="1"/>
      <name val="Arial"/>
      <scheme val="minor"/>
    </font>
    <font>
      <color rgb="FF000000"/>
      <name val="&quot;Arial&quot;"/>
    </font>
    <font>
      <u/>
      <color rgb="FF1155CC"/>
    </font>
    <font>
      <b/>
      <sz val="12.0"/>
      <color rgb="FFFF0000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left" readingOrder="0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/>
    </xf>
    <xf borderId="1" fillId="0" fontId="2" numFmtId="0" xfId="0" applyAlignment="1" applyBorder="1" applyFont="1">
      <alignment horizontal="center" readingOrder="0" shrinkToFit="0" vertical="center" wrapText="1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 readingOrder="0"/>
    </xf>
    <xf borderId="3" fillId="0" fontId="3" numFmtId="2" xfId="0" applyAlignment="1" applyBorder="1" applyFont="1" applyNumberFormat="1">
      <alignment horizontal="center"/>
    </xf>
    <xf borderId="3" fillId="0" fontId="3" numFmtId="2" xfId="0" applyAlignment="1" applyBorder="1" applyFont="1" applyNumberFormat="1">
      <alignment horizontal="center" readingOrder="0"/>
    </xf>
    <xf borderId="3" fillId="0" fontId="3" numFmtId="2" xfId="0" applyAlignment="1" applyBorder="1" applyFont="1" applyNumberFormat="1">
      <alignment horizontal="center" readingOrder="0"/>
    </xf>
    <xf borderId="4" fillId="0" fontId="3" numFmtId="164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center"/>
    </xf>
    <xf borderId="0" fillId="0" fontId="3" numFmtId="0" xfId="0" applyAlignment="1" applyFont="1">
      <alignment horizontal="center"/>
    </xf>
    <xf borderId="5" fillId="0" fontId="3" numFmtId="0" xfId="0" applyAlignment="1" applyBorder="1" applyFont="1">
      <alignment readingOrder="0"/>
    </xf>
    <xf borderId="6" fillId="0" fontId="4" numFmtId="0" xfId="0" applyBorder="1" applyFont="1"/>
    <xf borderId="0" fillId="0" fontId="5" numFmtId="0" xfId="0" applyAlignment="1" applyFont="1">
      <alignment readingOrder="0"/>
    </xf>
    <xf borderId="1" fillId="0" fontId="3" numFmtId="0" xfId="0" applyAlignment="1" applyBorder="1" applyFont="1">
      <alignment readingOrder="0"/>
    </xf>
    <xf borderId="1" fillId="0" fontId="6" numFmtId="0" xfId="0" applyAlignment="1" applyBorder="1" applyFont="1">
      <alignment horizontal="right" readingOrder="0"/>
    </xf>
    <xf borderId="0" fillId="0" fontId="3" numFmtId="0" xfId="0" applyAlignment="1" applyFont="1">
      <alignment readingOrder="0"/>
    </xf>
    <xf borderId="0" fillId="0" fontId="5" numFmtId="0" xfId="0" applyFont="1"/>
    <xf borderId="4" fillId="0" fontId="3" numFmtId="0" xfId="0" applyBorder="1" applyFont="1"/>
    <xf borderId="4" fillId="0" fontId="3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7" fillId="0" fontId="3" numFmtId="2" xfId="0" applyAlignment="1" applyBorder="1" applyFont="1" applyNumberFormat="1">
      <alignment horizontal="center" readingOrder="0"/>
    </xf>
    <xf borderId="7" fillId="0" fontId="3" numFmtId="2" xfId="0" applyAlignment="1" applyBorder="1" applyFont="1" applyNumberFormat="1">
      <alignment horizontal="center"/>
    </xf>
    <xf borderId="7" fillId="0" fontId="3" numFmtId="2" xfId="0" applyAlignment="1" applyBorder="1" applyFont="1" applyNumberFormat="1">
      <alignment horizontal="center" readingOrder="0"/>
    </xf>
    <xf borderId="0" fillId="0" fontId="7" numFmtId="0" xfId="0" applyAlignment="1" applyFont="1">
      <alignment readingOrder="0"/>
    </xf>
    <xf borderId="0" fillId="0" fontId="8" numFmtId="0" xfId="0" applyAlignment="1" applyFont="1">
      <alignment horizontal="center" readingOrder="0" shrinkToFit="0" vertical="center" wrapText="1"/>
    </xf>
    <xf borderId="0" fillId="3" fontId="3" numFmtId="0" xfId="0" applyFill="1" applyFont="1"/>
    <xf borderId="3" fillId="0" fontId="3" numFmtId="164" xfId="0" applyAlignment="1" applyBorder="1" applyFont="1" applyNumberFormat="1">
      <alignment horizontal="center"/>
    </xf>
    <xf borderId="1" fillId="0" fontId="3" numFmtId="164" xfId="0" applyBorder="1" applyFont="1" applyNumberFormat="1"/>
    <xf borderId="8" fillId="0" fontId="3" numFmtId="0" xfId="0" applyAlignment="1" applyBorder="1" applyFont="1">
      <alignment horizontal="center"/>
    </xf>
    <xf borderId="9" fillId="0" fontId="3" numFmtId="0" xfId="0" applyAlignment="1" applyBorder="1" applyFont="1">
      <alignment horizontal="center" readingOrder="0"/>
    </xf>
    <xf borderId="9" fillId="0" fontId="3" numFmtId="2" xfId="0" applyAlignment="1" applyBorder="1" applyFont="1" applyNumberFormat="1">
      <alignment horizontal="center"/>
    </xf>
    <xf borderId="9" fillId="0" fontId="3" numFmtId="2" xfId="0" applyAlignment="1" applyBorder="1" applyFont="1" applyNumberFormat="1">
      <alignment horizontal="center" readingOrder="0"/>
    </xf>
    <xf borderId="9" fillId="0" fontId="3" numFmtId="164" xfId="0" applyAlignment="1" applyBorder="1" applyFont="1" applyNumberFormat="1">
      <alignment horizontal="center"/>
    </xf>
    <xf borderId="10" fillId="0" fontId="3" numFmtId="2" xfId="0" applyAlignment="1" applyBorder="1" applyFont="1" applyNumberFormat="1">
      <alignment horizontal="center"/>
    </xf>
    <xf borderId="8" fillId="0" fontId="3" numFmtId="164" xfId="0" applyAlignment="1" applyBorder="1" applyFont="1" applyNumberFormat="1">
      <alignment horizontal="center"/>
    </xf>
    <xf borderId="2" fillId="0" fontId="3" numFmtId="0" xfId="0" applyAlignment="1" applyBorder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0" fontId="3" numFmtId="164" xfId="0" applyAlignment="1" applyFont="1" applyNumberFormat="1">
      <alignment horizontal="center"/>
    </xf>
    <xf borderId="1" fillId="0" fontId="6" numFmtId="0" xfId="0" applyAlignment="1" applyBorder="1" applyFont="1">
      <alignment readingOrder="0"/>
    </xf>
    <xf borderId="1" fillId="0" fontId="3" numFmtId="0" xfId="0" applyBorder="1" applyFont="1"/>
    <xf borderId="3" fillId="0" fontId="3" numFmtId="0" xfId="0" applyAlignment="1" applyBorder="1" applyFont="1">
      <alignment horizontal="center"/>
    </xf>
    <xf borderId="8" fillId="0" fontId="3" numFmtId="0" xfId="0" applyAlignment="1" applyBorder="1" applyFont="1">
      <alignment horizontal="center" readingOrder="0"/>
    </xf>
    <xf borderId="9" fillId="0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Bande passante par rapport au diamètre du disque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'33 tours'!$H$2</c:f>
            </c:strRef>
          </c:tx>
          <c:spPr>
            <a:solidFill>
              <a:srgbClr val="4285F4">
                <a:alpha val="30000"/>
              </a:srgbClr>
            </a:solidFill>
            <a:ln cmpd="sng">
              <a:solidFill>
                <a:srgbClr val="4285F4"/>
              </a:solidFill>
            </a:ln>
          </c:spPr>
          <c:errBars>
            <c:errDir val="y"/>
            <c:errBarType val="both"/>
            <c:errValType val="percentage"/>
            <c:noEndCap val="0"/>
            <c:val val="10.0"/>
          </c:errBars>
          <c:val>
            <c:numRef>
              <c:f>'33 tours'!$H$3:$H$88</c:f>
              <c:numCache/>
            </c:numRef>
          </c:val>
        </c:ser>
        <c:axId val="1339861394"/>
        <c:axId val="1270457694"/>
      </c:areaChart>
      <c:catAx>
        <c:axId val="13398613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+mn-lt"/>
                  </a:defRPr>
                </a:pPr>
                <a:r>
                  <a:rPr b="1">
                    <a:solidFill>
                      <a:srgbClr val="000000"/>
                    </a:solidFill>
                    <a:latin typeface="+mn-lt"/>
                  </a:rPr>
                  <a:t>Diamètre (mm)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270457694"/>
      </c:catAx>
      <c:valAx>
        <c:axId val="12704576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+mn-lt"/>
                  </a:defRPr>
                </a:pPr>
                <a:r>
                  <a:rPr b="1">
                    <a:solidFill>
                      <a:srgbClr val="000000"/>
                    </a:solidFill>
                    <a:latin typeface="+mn-lt"/>
                  </a:rPr>
                  <a:t>Fréquence (Hz)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3986139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Epaisseur du sillon (en µm)</a:t>
            </a:r>
          </a:p>
        </c:rich>
      </c:tx>
      <c:overlay val="0"/>
    </c:title>
    <c:plotArea>
      <c:layout/>
      <c:areaChart>
        <c:ser>
          <c:idx val="0"/>
          <c:order val="0"/>
          <c:spPr>
            <a:solidFill>
              <a:srgbClr val="FF0000">
                <a:alpha val="30000"/>
              </a:srgbClr>
            </a:solidFill>
            <a:ln cmpd="sng">
              <a:solidFill>
                <a:srgbClr val="FF0000">
                  <a:alpha val="100000"/>
                </a:srgbClr>
              </a:solidFill>
            </a:ln>
          </c:spPr>
          <c:trendline>
            <c:name/>
            <c:spPr>
              <a:ln w="19050">
                <a:solidFill>
                  <a:srgbClr val="000000"/>
                </a:solidFill>
              </a:ln>
            </c:spPr>
            <c:trendlineType val="exp"/>
            <c:dispRSqr val="0"/>
            <c:dispEq val="1"/>
          </c:trendline>
          <c:val>
            <c:numRef>
              <c:f>'33 tours'!$G$3:$G$88</c:f>
              <c:numCache/>
            </c:numRef>
          </c:val>
        </c:ser>
        <c:axId val="168823586"/>
        <c:axId val="1571630300"/>
      </c:areaChart>
      <c:catAx>
        <c:axId val="1688235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71630300"/>
      </c:catAx>
      <c:valAx>
        <c:axId val="15716303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8823586"/>
      </c:valAx>
    </c:plotArea>
    <c:legend>
      <c:legendPos val="r"/>
      <c:layout>
        <c:manualLayout>
          <c:xMode val="edge"/>
          <c:yMode val="edge"/>
          <c:x val="0.007453416149068323"/>
          <c:y val="0.063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Bande passante théorique (Hz) : par rapport à Rayon à l'axe (mm)</a:t>
            </a:r>
          </a:p>
        </c:rich>
      </c:tx>
      <c:overlay val="0"/>
    </c:title>
    <c:plotArea>
      <c:layout/>
      <c:areaChart>
        <c:ser>
          <c:idx val="0"/>
          <c:order val="0"/>
          <c:spPr>
            <a:solidFill>
              <a:srgbClr val="4285F4">
                <a:alpha val="30000"/>
              </a:srgbClr>
            </a:solidFill>
            <a:ln cmpd="sng">
              <a:solidFill>
                <a:srgbClr val="4285F4"/>
              </a:solidFill>
            </a:ln>
          </c:spPr>
          <c:cat>
            <c:strRef>
              <c:f>'33T maxi&amp;mini'!$B$3:$B$88</c:f>
            </c:strRef>
          </c:cat>
          <c:val>
            <c:numRef>
              <c:f>'33T maxi&amp;mini'!$F$3:$F$88</c:f>
              <c:numCache/>
            </c:numRef>
          </c:val>
        </c:ser>
        <c:ser>
          <c:idx val="1"/>
          <c:order val="1"/>
          <c:spPr>
            <a:solidFill>
              <a:srgbClr val="EA4335">
                <a:alpha val="30000"/>
              </a:srgbClr>
            </a:solidFill>
            <a:ln cmpd="sng">
              <a:solidFill>
                <a:srgbClr val="EA4335"/>
              </a:solidFill>
            </a:ln>
          </c:spPr>
          <c:cat>
            <c:strRef>
              <c:f>'33T maxi&amp;mini'!$B$3:$B$88</c:f>
            </c:strRef>
          </c:cat>
          <c:val>
            <c:numRef>
              <c:f>'33T maxi&amp;mini'!$B$3:$B$88</c:f>
              <c:numCache/>
            </c:numRef>
          </c:val>
        </c:ser>
        <c:ser>
          <c:idx val="2"/>
          <c:order val="2"/>
          <c:spPr>
            <a:solidFill>
              <a:srgbClr val="FBBC04">
                <a:alpha val="30000"/>
              </a:srgbClr>
            </a:solidFill>
            <a:ln cmpd="sng">
              <a:solidFill>
                <a:srgbClr val="FBBC04"/>
              </a:solidFill>
            </a:ln>
          </c:spPr>
          <c:cat>
            <c:strRef>
              <c:f>'33T maxi&amp;mini'!$B$3:$B$88</c:f>
            </c:strRef>
          </c:cat>
          <c:val>
            <c:numRef>
              <c:f>'33T maxi&amp;mini'!$M$3:$M$88</c:f>
              <c:numCache/>
            </c:numRef>
          </c:val>
        </c:ser>
        <c:axId val="808697099"/>
        <c:axId val="1494965064"/>
      </c:areaChart>
      <c:catAx>
        <c:axId val="8086970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Rayon à l'axe (mm)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94965064"/>
      </c:catAx>
      <c:valAx>
        <c:axId val="14949650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Bande passante théorique (Hz) :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0869709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Bande passante par rapport au diamètre du disque</a:t>
            </a:r>
          </a:p>
        </c:rich>
      </c:tx>
      <c:overlay val="0"/>
    </c:title>
    <c:plotArea>
      <c:layout/>
      <c:areaChart>
        <c:ser>
          <c:idx val="0"/>
          <c:order val="0"/>
          <c:spPr>
            <a:solidFill>
              <a:srgbClr val="4285F4">
                <a:alpha val="30000"/>
              </a:srgbClr>
            </a:solidFill>
            <a:ln cmpd="sng">
              <a:solidFill>
                <a:srgbClr val="4285F4"/>
              </a:solidFill>
            </a:ln>
          </c:spPr>
          <c:errBars>
            <c:errDir val="y"/>
            <c:errBarType val="both"/>
            <c:errValType val="percentage"/>
            <c:noEndCap val="0"/>
            <c:val val="10.0"/>
          </c:errBars>
          <c:val>
            <c:numRef>
              <c:f>'Maxi 45 tours'!$F$2:$F$87</c:f>
              <c:numCache/>
            </c:numRef>
          </c:val>
        </c:ser>
        <c:axId val="1346307103"/>
        <c:axId val="1022413804"/>
      </c:areaChart>
      <c:catAx>
        <c:axId val="1346307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22413804"/>
      </c:catAx>
      <c:valAx>
        <c:axId val="10224138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4630710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Bande passante par rapport au diamètre du disque</a:t>
            </a:r>
          </a:p>
        </c:rich>
      </c:tx>
      <c:overlay val="0"/>
    </c:title>
    <c:plotArea>
      <c:layout/>
      <c:areaChart>
        <c:ser>
          <c:idx val="0"/>
          <c:order val="0"/>
          <c:spPr>
            <a:solidFill>
              <a:srgbClr val="4285F4">
                <a:alpha val="30000"/>
              </a:srgbClr>
            </a:solidFill>
            <a:ln cmpd="sng">
              <a:solidFill>
                <a:srgbClr val="4285F4"/>
              </a:solidFill>
            </a:ln>
          </c:spPr>
          <c:errBars>
            <c:errDir val="y"/>
            <c:errBarType val="both"/>
            <c:errValType val="percentage"/>
            <c:noEndCap val="0"/>
            <c:val val="10.0"/>
          </c:errBars>
          <c:cat>
            <c:strRef>
              <c:f>'45 tours'!$F$2:$F$26</c:f>
            </c:strRef>
          </c:cat>
          <c:val>
            <c:numRef>
              <c:f>'45 tours'!$B$2:$B$26</c:f>
              <c:numCache/>
            </c:numRef>
          </c:val>
        </c:ser>
        <c:axId val="1105587931"/>
        <c:axId val="261760084"/>
      </c:areaChart>
      <c:catAx>
        <c:axId val="11055879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61760084"/>
      </c:catAx>
      <c:valAx>
        <c:axId val="2617600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0558793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0</xdr:colOff>
      <xdr:row>1</xdr:row>
      <xdr:rowOff>0</xdr:rowOff>
    </xdr:from>
    <xdr:ext cx="7667625" cy="4762500"/>
    <xdr:graphicFrame>
      <xdr:nvGraphicFramePr>
        <xdr:cNvPr id="1" name="Chart 1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9</xdr:col>
      <xdr:colOff>0</xdr:colOff>
      <xdr:row>24</xdr:row>
      <xdr:rowOff>104775</xdr:rowOff>
    </xdr:from>
    <xdr:ext cx="7153275" cy="4457700"/>
    <xdr:graphicFrame>
      <xdr:nvGraphicFramePr>
        <xdr:cNvPr id="2" name="Chart 2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8</xdr:col>
      <xdr:colOff>76200</xdr:colOff>
      <xdr:row>59</xdr:row>
      <xdr:rowOff>180975</xdr:rowOff>
    </xdr:from>
    <xdr:ext cx="6515100" cy="3419475"/>
    <xdr:pic>
      <xdr:nvPicPr>
        <xdr:cNvPr id="0" name="image2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219075</xdr:colOff>
      <xdr:row>78</xdr:row>
      <xdr:rowOff>180975</xdr:rowOff>
    </xdr:from>
    <xdr:ext cx="5495925" cy="2038350"/>
    <xdr:pic>
      <xdr:nvPicPr>
        <xdr:cNvPr id="0" name="image1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1066800</xdr:colOff>
      <xdr:row>1</xdr:row>
      <xdr:rowOff>57150</xdr:rowOff>
    </xdr:from>
    <xdr:ext cx="5715000" cy="3533775"/>
    <xdr:graphicFrame>
      <xdr:nvGraphicFramePr>
        <xdr:cNvPr id="3" name="Chart 3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76200</xdr:colOff>
      <xdr:row>0</xdr:row>
      <xdr:rowOff>0</xdr:rowOff>
    </xdr:from>
    <xdr:ext cx="7143750" cy="4486275"/>
    <xdr:graphicFrame>
      <xdr:nvGraphicFramePr>
        <xdr:cNvPr id="4" name="Chart 4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85725</xdr:colOff>
      <xdr:row>0</xdr:row>
      <xdr:rowOff>47625</xdr:rowOff>
    </xdr:from>
    <xdr:ext cx="7048500" cy="4362450"/>
    <xdr:graphicFrame>
      <xdr:nvGraphicFramePr>
        <xdr:cNvPr id="5" name="Chart 5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novotone.be/_site/projets/Projet06/Doc02.pdf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2.63" defaultRowHeight="15.75"/>
  <cols>
    <col customWidth="1" min="1" max="1" width="14.13"/>
    <col customWidth="1" min="3" max="4" width="17.5"/>
    <col customWidth="1" min="5" max="5" width="13.63"/>
    <col customWidth="1" min="8" max="8" width="14.0"/>
    <col customWidth="1" min="9" max="9" width="17.0"/>
    <col customWidth="1" min="10" max="10" width="13.63"/>
  </cols>
  <sheetData>
    <row r="1">
      <c r="A1" s="1" t="s">
        <v>0</v>
      </c>
      <c r="B1" s="2">
        <v>20000.0</v>
      </c>
      <c r="C1" s="3" t="s">
        <v>1</v>
      </c>
      <c r="D1" s="4"/>
      <c r="E1" s="4"/>
      <c r="F1" s="4"/>
      <c r="G1" s="4"/>
      <c r="H1" s="4"/>
      <c r="I1" s="4"/>
      <c r="J1" s="5"/>
    </row>
    <row r="2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5"/>
    </row>
    <row r="3">
      <c r="A3" s="7">
        <f t="shared" ref="A3:A88" si="1">33 + 1/3</f>
        <v>33.33333333</v>
      </c>
      <c r="B3" s="8">
        <v>145.0</v>
      </c>
      <c r="C3" s="8">
        <v>60.0</v>
      </c>
      <c r="D3" s="9">
        <f t="shared" ref="D3:D88" si="2">A3*((2*PI()*B3)/C3)</f>
        <v>506.1454831</v>
      </c>
      <c r="E3" s="9">
        <f t="shared" ref="E3:E88" si="3">(PI()/F3)*(($I$57^2)-($C$3^2))</f>
        <v>665.6110835</v>
      </c>
      <c r="F3" s="10">
        <v>85.0</v>
      </c>
      <c r="G3" s="11">
        <f t="shared" ref="G3:G88" si="4">($B$1/D3)</f>
        <v>39.5143307</v>
      </c>
      <c r="H3" s="12">
        <f t="shared" ref="H3:H88" si="5">D3*G3</f>
        <v>20000</v>
      </c>
      <c r="I3" s="13">
        <f t="shared" ref="I3:I5" si="6">($E$89/(D3/1000))/60</f>
        <v>16.85023761</v>
      </c>
      <c r="J3" s="14"/>
    </row>
    <row r="4">
      <c r="A4" s="7">
        <f t="shared" si="1"/>
        <v>33.33333333</v>
      </c>
      <c r="B4" s="8">
        <v>144.0</v>
      </c>
      <c r="C4" s="8">
        <v>60.0</v>
      </c>
      <c r="D4" s="9">
        <f t="shared" si="2"/>
        <v>502.6548246</v>
      </c>
      <c r="E4" s="9">
        <f t="shared" si="3"/>
        <v>660.4980515</v>
      </c>
      <c r="F4" s="10">
        <f t="shared" ref="F4:F88" si="7">F3+0.658</f>
        <v>85.658</v>
      </c>
      <c r="G4" s="11">
        <f t="shared" si="4"/>
        <v>39.78873577</v>
      </c>
      <c r="H4" s="12">
        <f t="shared" si="5"/>
        <v>20000</v>
      </c>
      <c r="I4" s="13">
        <f t="shared" si="6"/>
        <v>16.96725315</v>
      </c>
      <c r="J4" s="14"/>
    </row>
    <row r="5">
      <c r="A5" s="7">
        <f t="shared" si="1"/>
        <v>33.33333333</v>
      </c>
      <c r="B5" s="8">
        <v>143.0</v>
      </c>
      <c r="C5" s="8">
        <v>60.0</v>
      </c>
      <c r="D5" s="9">
        <f t="shared" si="2"/>
        <v>499.1641661</v>
      </c>
      <c r="E5" s="9">
        <f t="shared" si="3"/>
        <v>655.4629744</v>
      </c>
      <c r="F5" s="10">
        <f t="shared" si="7"/>
        <v>86.316</v>
      </c>
      <c r="G5" s="11">
        <f t="shared" si="4"/>
        <v>40.06697868</v>
      </c>
      <c r="H5" s="12">
        <f t="shared" si="5"/>
        <v>20000</v>
      </c>
      <c r="I5" s="13">
        <f t="shared" si="6"/>
        <v>17.08590527</v>
      </c>
      <c r="J5" s="14"/>
    </row>
    <row r="6">
      <c r="A6" s="7">
        <f t="shared" si="1"/>
        <v>33.33333333</v>
      </c>
      <c r="B6" s="8">
        <v>142.0</v>
      </c>
      <c r="C6" s="8">
        <v>60.0</v>
      </c>
      <c r="D6" s="9">
        <f t="shared" si="2"/>
        <v>495.6735076</v>
      </c>
      <c r="E6" s="9">
        <f t="shared" si="3"/>
        <v>650.5040828</v>
      </c>
      <c r="F6" s="10">
        <f t="shared" si="7"/>
        <v>86.974</v>
      </c>
      <c r="G6" s="11">
        <f t="shared" si="4"/>
        <v>40.3491405</v>
      </c>
      <c r="H6" s="12">
        <f t="shared" si="5"/>
        <v>20000</v>
      </c>
      <c r="I6" s="12">
        <f>E3/(B3*0.06)</f>
        <v>76.50702109</v>
      </c>
      <c r="J6" s="14"/>
    </row>
    <row r="7">
      <c r="A7" s="7">
        <f t="shared" si="1"/>
        <v>33.33333333</v>
      </c>
      <c r="B7" s="8">
        <v>141.0</v>
      </c>
      <c r="C7" s="8">
        <v>60.0</v>
      </c>
      <c r="D7" s="9">
        <f t="shared" si="2"/>
        <v>492.1828491</v>
      </c>
      <c r="E7" s="9">
        <f t="shared" si="3"/>
        <v>645.6196606</v>
      </c>
      <c r="F7" s="10">
        <f t="shared" si="7"/>
        <v>87.632</v>
      </c>
      <c r="G7" s="11">
        <f t="shared" si="4"/>
        <v>40.63530462</v>
      </c>
      <c r="H7" s="12">
        <f t="shared" si="5"/>
        <v>20000</v>
      </c>
      <c r="I7" s="12"/>
      <c r="J7" s="14"/>
    </row>
    <row r="8">
      <c r="A8" s="7">
        <f t="shared" si="1"/>
        <v>33.33333333</v>
      </c>
      <c r="B8" s="8">
        <v>140.0</v>
      </c>
      <c r="C8" s="8">
        <v>60.0</v>
      </c>
      <c r="D8" s="9">
        <f t="shared" si="2"/>
        <v>488.6921906</v>
      </c>
      <c r="E8" s="9">
        <f t="shared" si="3"/>
        <v>640.8080428</v>
      </c>
      <c r="F8" s="10">
        <f t="shared" si="7"/>
        <v>88.29</v>
      </c>
      <c r="G8" s="11">
        <f t="shared" si="4"/>
        <v>40.9255568</v>
      </c>
      <c r="H8" s="12">
        <f t="shared" si="5"/>
        <v>20000</v>
      </c>
      <c r="I8" s="12"/>
      <c r="J8" s="14"/>
    </row>
    <row r="9">
      <c r="A9" s="7">
        <f t="shared" si="1"/>
        <v>33.33333333</v>
      </c>
      <c r="B9" s="8">
        <v>139.0</v>
      </c>
      <c r="C9" s="8">
        <v>60.0</v>
      </c>
      <c r="D9" s="9">
        <f t="shared" si="2"/>
        <v>485.2015321</v>
      </c>
      <c r="E9" s="9">
        <f t="shared" si="3"/>
        <v>636.0676136</v>
      </c>
      <c r="F9" s="10">
        <f t="shared" si="7"/>
        <v>88.948</v>
      </c>
      <c r="G9" s="11">
        <f t="shared" si="4"/>
        <v>41.21998526</v>
      </c>
      <c r="H9" s="12">
        <f t="shared" si="5"/>
        <v>20000</v>
      </c>
      <c r="I9" s="12"/>
      <c r="J9" s="14"/>
    </row>
    <row r="10">
      <c r="A10" s="7">
        <f t="shared" si="1"/>
        <v>33.33333333</v>
      </c>
      <c r="B10" s="8">
        <v>138.0</v>
      </c>
      <c r="C10" s="8">
        <v>60.0</v>
      </c>
      <c r="D10" s="9">
        <f t="shared" si="2"/>
        <v>481.7108736</v>
      </c>
      <c r="E10" s="9">
        <f t="shared" si="3"/>
        <v>631.3968049</v>
      </c>
      <c r="F10" s="10">
        <f t="shared" si="7"/>
        <v>89.606</v>
      </c>
      <c r="G10" s="11">
        <f t="shared" si="4"/>
        <v>41.51868081</v>
      </c>
      <c r="H10" s="12">
        <f t="shared" si="5"/>
        <v>20000</v>
      </c>
      <c r="I10" s="12"/>
      <c r="J10" s="14"/>
    </row>
    <row r="11">
      <c r="A11" s="7">
        <f t="shared" si="1"/>
        <v>33.33333333</v>
      </c>
      <c r="B11" s="8">
        <v>137.0</v>
      </c>
      <c r="C11" s="8">
        <v>60.0</v>
      </c>
      <c r="D11" s="9">
        <f t="shared" si="2"/>
        <v>478.220215</v>
      </c>
      <c r="E11" s="9">
        <f t="shared" si="3"/>
        <v>626.794094</v>
      </c>
      <c r="F11" s="10">
        <f t="shared" si="7"/>
        <v>90.264</v>
      </c>
      <c r="G11" s="11">
        <f t="shared" si="4"/>
        <v>41.82173687</v>
      </c>
      <c r="H11" s="12">
        <f t="shared" si="5"/>
        <v>20000</v>
      </c>
      <c r="I11" s="12"/>
      <c r="J11" s="14"/>
    </row>
    <row r="12">
      <c r="A12" s="7">
        <f t="shared" si="1"/>
        <v>33.33333333</v>
      </c>
      <c r="B12" s="8">
        <v>136.0</v>
      </c>
      <c r="C12" s="8">
        <v>60.0</v>
      </c>
      <c r="D12" s="9">
        <f t="shared" si="2"/>
        <v>474.7295565</v>
      </c>
      <c r="E12" s="9">
        <f t="shared" si="3"/>
        <v>622.2580024</v>
      </c>
      <c r="F12" s="10">
        <f t="shared" si="7"/>
        <v>90.922</v>
      </c>
      <c r="G12" s="11">
        <f t="shared" si="4"/>
        <v>42.12924964</v>
      </c>
      <c r="H12" s="12">
        <f t="shared" si="5"/>
        <v>20000</v>
      </c>
      <c r="I12" s="12"/>
      <c r="J12" s="14"/>
    </row>
    <row r="13">
      <c r="A13" s="7">
        <f t="shared" si="1"/>
        <v>33.33333333</v>
      </c>
      <c r="B13" s="8">
        <v>135.0</v>
      </c>
      <c r="C13" s="8">
        <v>60.0</v>
      </c>
      <c r="D13" s="9">
        <f t="shared" si="2"/>
        <v>471.238898</v>
      </c>
      <c r="E13" s="9">
        <f t="shared" si="3"/>
        <v>617.7870943</v>
      </c>
      <c r="F13" s="10">
        <f t="shared" si="7"/>
        <v>91.58</v>
      </c>
      <c r="G13" s="11">
        <f t="shared" si="4"/>
        <v>42.44131816</v>
      </c>
      <c r="H13" s="12">
        <f t="shared" si="5"/>
        <v>20000</v>
      </c>
      <c r="I13" s="12"/>
      <c r="J13" s="14"/>
    </row>
    <row r="14">
      <c r="A14" s="7">
        <f t="shared" si="1"/>
        <v>33.33333333</v>
      </c>
      <c r="B14" s="8">
        <v>134.0</v>
      </c>
      <c r="C14" s="8">
        <v>60.0</v>
      </c>
      <c r="D14" s="9">
        <f t="shared" si="2"/>
        <v>467.7482395</v>
      </c>
      <c r="E14" s="9">
        <f t="shared" si="3"/>
        <v>613.3799746</v>
      </c>
      <c r="F14" s="10">
        <f t="shared" si="7"/>
        <v>92.238</v>
      </c>
      <c r="G14" s="11">
        <f t="shared" si="4"/>
        <v>42.75804441</v>
      </c>
      <c r="H14" s="12">
        <f t="shared" si="5"/>
        <v>20000</v>
      </c>
      <c r="I14" s="12"/>
      <c r="J14" s="14"/>
    </row>
    <row r="15">
      <c r="A15" s="7">
        <f t="shared" si="1"/>
        <v>33.33333333</v>
      </c>
      <c r="B15" s="8">
        <v>133.0</v>
      </c>
      <c r="C15" s="8">
        <v>60.0</v>
      </c>
      <c r="D15" s="9">
        <f t="shared" si="2"/>
        <v>464.257581</v>
      </c>
      <c r="E15" s="9">
        <f t="shared" si="3"/>
        <v>609.0352878</v>
      </c>
      <c r="F15" s="10">
        <f t="shared" si="7"/>
        <v>92.896</v>
      </c>
      <c r="G15" s="11">
        <f t="shared" si="4"/>
        <v>43.07953347</v>
      </c>
      <c r="H15" s="12">
        <f t="shared" si="5"/>
        <v>20000</v>
      </c>
      <c r="I15" s="12"/>
      <c r="J15" s="14"/>
    </row>
    <row r="16">
      <c r="A16" s="7">
        <f t="shared" si="1"/>
        <v>33.33333333</v>
      </c>
      <c r="B16" s="8">
        <v>132.0</v>
      </c>
      <c r="C16" s="8">
        <v>60.0</v>
      </c>
      <c r="D16" s="9">
        <f t="shared" si="2"/>
        <v>460.7669225</v>
      </c>
      <c r="E16" s="9">
        <f t="shared" si="3"/>
        <v>604.7517166</v>
      </c>
      <c r="F16" s="10">
        <f t="shared" si="7"/>
        <v>93.554</v>
      </c>
      <c r="G16" s="11">
        <f t="shared" si="4"/>
        <v>43.40589357</v>
      </c>
      <c r="H16" s="12">
        <f t="shared" si="5"/>
        <v>20000</v>
      </c>
      <c r="I16" s="12"/>
      <c r="J16" s="14"/>
    </row>
    <row r="17">
      <c r="A17" s="7">
        <f t="shared" si="1"/>
        <v>33.33333333</v>
      </c>
      <c r="B17" s="8">
        <v>131.0</v>
      </c>
      <c r="C17" s="8">
        <v>60.0</v>
      </c>
      <c r="D17" s="9">
        <f t="shared" si="2"/>
        <v>457.276264</v>
      </c>
      <c r="E17" s="9">
        <f t="shared" si="3"/>
        <v>600.5279805</v>
      </c>
      <c r="F17" s="10">
        <f t="shared" si="7"/>
        <v>94.212</v>
      </c>
      <c r="G17" s="11">
        <f t="shared" si="4"/>
        <v>43.73723627</v>
      </c>
      <c r="H17" s="12">
        <f t="shared" si="5"/>
        <v>20000</v>
      </c>
      <c r="I17" s="12"/>
      <c r="J17" s="14"/>
    </row>
    <row r="18">
      <c r="A18" s="7">
        <f t="shared" si="1"/>
        <v>33.33333333</v>
      </c>
      <c r="B18" s="8">
        <v>130.0</v>
      </c>
      <c r="C18" s="8">
        <v>60.0</v>
      </c>
      <c r="D18" s="9">
        <f t="shared" si="2"/>
        <v>453.7856055</v>
      </c>
      <c r="E18" s="9">
        <f t="shared" si="3"/>
        <v>596.3628344</v>
      </c>
      <c r="F18" s="10">
        <f t="shared" si="7"/>
        <v>94.87</v>
      </c>
      <c r="G18" s="11">
        <f t="shared" si="4"/>
        <v>44.07367655</v>
      </c>
      <c r="H18" s="12">
        <f t="shared" si="5"/>
        <v>20000</v>
      </c>
      <c r="I18" s="12"/>
      <c r="J18" s="14"/>
    </row>
    <row r="19">
      <c r="A19" s="7">
        <f t="shared" si="1"/>
        <v>33.33333333</v>
      </c>
      <c r="B19" s="8">
        <v>129.0</v>
      </c>
      <c r="C19" s="8">
        <v>60.0</v>
      </c>
      <c r="D19" s="9">
        <f t="shared" si="2"/>
        <v>450.294947</v>
      </c>
      <c r="E19" s="9">
        <f t="shared" si="3"/>
        <v>592.2550676</v>
      </c>
      <c r="F19" s="10">
        <f t="shared" si="7"/>
        <v>95.528</v>
      </c>
      <c r="G19" s="11">
        <f t="shared" si="4"/>
        <v>44.41533296</v>
      </c>
      <c r="H19" s="12">
        <f t="shared" si="5"/>
        <v>20000</v>
      </c>
      <c r="I19" s="12"/>
      <c r="J19" s="14"/>
    </row>
    <row r="20">
      <c r="A20" s="7">
        <f t="shared" si="1"/>
        <v>33.33333333</v>
      </c>
      <c r="B20" s="8">
        <v>128.0</v>
      </c>
      <c r="C20" s="8">
        <v>60.0</v>
      </c>
      <c r="D20" s="9">
        <f t="shared" si="2"/>
        <v>446.8042885</v>
      </c>
      <c r="E20" s="9">
        <f t="shared" si="3"/>
        <v>588.2035026</v>
      </c>
      <c r="F20" s="10">
        <f t="shared" si="7"/>
        <v>96.186</v>
      </c>
      <c r="G20" s="11">
        <f t="shared" si="4"/>
        <v>44.76232774</v>
      </c>
      <c r="H20" s="12">
        <f t="shared" si="5"/>
        <v>20000</v>
      </c>
      <c r="I20" s="12"/>
      <c r="J20" s="14"/>
    </row>
    <row r="21">
      <c r="A21" s="7">
        <f t="shared" si="1"/>
        <v>33.33333333</v>
      </c>
      <c r="B21" s="8">
        <v>127.0</v>
      </c>
      <c r="C21" s="8">
        <v>60.0</v>
      </c>
      <c r="D21" s="9">
        <f t="shared" si="2"/>
        <v>443.31363</v>
      </c>
      <c r="E21" s="9">
        <f t="shared" si="3"/>
        <v>584.2069937</v>
      </c>
      <c r="F21" s="10">
        <f t="shared" si="7"/>
        <v>96.844</v>
      </c>
      <c r="G21" s="11">
        <f t="shared" si="4"/>
        <v>45.11478702</v>
      </c>
      <c r="H21" s="12">
        <f t="shared" si="5"/>
        <v>20000</v>
      </c>
      <c r="I21" s="12"/>
      <c r="J21" s="14"/>
    </row>
    <row r="22">
      <c r="A22" s="7">
        <f t="shared" si="1"/>
        <v>33.33333333</v>
      </c>
      <c r="B22" s="8">
        <v>126.0</v>
      </c>
      <c r="C22" s="8">
        <v>60.0</v>
      </c>
      <c r="D22" s="9">
        <f t="shared" si="2"/>
        <v>439.8229715</v>
      </c>
      <c r="E22" s="9">
        <f t="shared" si="3"/>
        <v>580.2644264</v>
      </c>
      <c r="F22" s="10">
        <f t="shared" si="7"/>
        <v>97.502</v>
      </c>
      <c r="G22" s="11">
        <f t="shared" si="4"/>
        <v>45.47284088</v>
      </c>
      <c r="H22" s="12">
        <f t="shared" si="5"/>
        <v>20000</v>
      </c>
      <c r="I22" s="12"/>
      <c r="J22" s="14"/>
    </row>
    <row r="23">
      <c r="A23" s="7">
        <f t="shared" si="1"/>
        <v>33.33333333</v>
      </c>
      <c r="B23" s="8">
        <v>125.0</v>
      </c>
      <c r="C23" s="8">
        <v>60.0</v>
      </c>
      <c r="D23" s="9">
        <f t="shared" si="2"/>
        <v>436.332313</v>
      </c>
      <c r="E23" s="9">
        <f t="shared" si="3"/>
        <v>576.3747158</v>
      </c>
      <c r="F23" s="10">
        <f t="shared" si="7"/>
        <v>98.16</v>
      </c>
      <c r="G23" s="11">
        <f t="shared" si="4"/>
        <v>45.83662361</v>
      </c>
      <c r="H23" s="12">
        <f t="shared" si="5"/>
        <v>20000</v>
      </c>
      <c r="I23" s="12"/>
    </row>
    <row r="24">
      <c r="A24" s="7">
        <f t="shared" si="1"/>
        <v>33.33333333</v>
      </c>
      <c r="B24" s="8">
        <v>124.0</v>
      </c>
      <c r="C24" s="8">
        <v>60.0</v>
      </c>
      <c r="D24" s="9">
        <f t="shared" si="2"/>
        <v>432.8416545</v>
      </c>
      <c r="E24" s="9">
        <f t="shared" si="3"/>
        <v>572.536806</v>
      </c>
      <c r="F24" s="10">
        <f t="shared" si="7"/>
        <v>98.818</v>
      </c>
      <c r="G24" s="11">
        <f t="shared" si="4"/>
        <v>46.2062738</v>
      </c>
      <c r="H24" s="12">
        <f t="shared" si="5"/>
        <v>20000</v>
      </c>
      <c r="I24" s="12"/>
    </row>
    <row r="25">
      <c r="A25" s="7">
        <f t="shared" si="1"/>
        <v>33.33333333</v>
      </c>
      <c r="B25" s="8">
        <v>123.0</v>
      </c>
      <c r="C25" s="8">
        <v>60.0</v>
      </c>
      <c r="D25" s="9">
        <f t="shared" si="2"/>
        <v>429.350996</v>
      </c>
      <c r="E25" s="9">
        <f t="shared" si="3"/>
        <v>568.7496693</v>
      </c>
      <c r="F25" s="10">
        <f t="shared" si="7"/>
        <v>99.476</v>
      </c>
      <c r="G25" s="11">
        <f t="shared" si="4"/>
        <v>46.58193456</v>
      </c>
      <c r="H25" s="12">
        <f t="shared" si="5"/>
        <v>20000</v>
      </c>
      <c r="I25" s="12"/>
    </row>
    <row r="26">
      <c r="A26" s="7">
        <f t="shared" si="1"/>
        <v>33.33333333</v>
      </c>
      <c r="B26" s="8">
        <v>122.0</v>
      </c>
      <c r="C26" s="8">
        <v>60.0</v>
      </c>
      <c r="D26" s="9">
        <f t="shared" si="2"/>
        <v>425.8603375</v>
      </c>
      <c r="E26" s="9">
        <f t="shared" si="3"/>
        <v>565.0123045</v>
      </c>
      <c r="F26" s="10">
        <f t="shared" si="7"/>
        <v>100.134</v>
      </c>
      <c r="G26" s="11">
        <f t="shared" si="4"/>
        <v>46.9637537</v>
      </c>
      <c r="H26" s="12">
        <f t="shared" si="5"/>
        <v>20000</v>
      </c>
      <c r="I26" s="12"/>
    </row>
    <row r="27">
      <c r="A27" s="7">
        <f t="shared" si="1"/>
        <v>33.33333333</v>
      </c>
      <c r="B27" s="8">
        <v>121.0</v>
      </c>
      <c r="C27" s="8">
        <v>60.0</v>
      </c>
      <c r="D27" s="9">
        <f t="shared" si="2"/>
        <v>422.369679</v>
      </c>
      <c r="E27" s="9">
        <f t="shared" si="3"/>
        <v>561.323737</v>
      </c>
      <c r="F27" s="10">
        <f t="shared" si="7"/>
        <v>100.792</v>
      </c>
      <c r="G27" s="11">
        <f t="shared" si="4"/>
        <v>47.3518839</v>
      </c>
      <c r="H27" s="12">
        <f t="shared" si="5"/>
        <v>20000</v>
      </c>
      <c r="I27" s="12"/>
    </row>
    <row r="28">
      <c r="A28" s="7">
        <f t="shared" si="1"/>
        <v>33.33333333</v>
      </c>
      <c r="B28" s="8">
        <v>120.0</v>
      </c>
      <c r="C28" s="8">
        <v>60.0</v>
      </c>
      <c r="D28" s="9">
        <f t="shared" si="2"/>
        <v>418.8790205</v>
      </c>
      <c r="E28" s="9">
        <f t="shared" si="3"/>
        <v>557.6830172</v>
      </c>
      <c r="F28" s="10">
        <f t="shared" si="7"/>
        <v>101.45</v>
      </c>
      <c r="G28" s="11">
        <f t="shared" si="4"/>
        <v>47.74648293</v>
      </c>
      <c r="H28" s="12">
        <f t="shared" si="5"/>
        <v>20000</v>
      </c>
      <c r="I28" s="12"/>
      <c r="J28" s="14"/>
    </row>
    <row r="29">
      <c r="A29" s="7">
        <f t="shared" si="1"/>
        <v>33.33333333</v>
      </c>
      <c r="B29" s="8">
        <v>119.0</v>
      </c>
      <c r="C29" s="8">
        <v>60.0</v>
      </c>
      <c r="D29" s="9">
        <f t="shared" si="2"/>
        <v>415.388362</v>
      </c>
      <c r="E29" s="9">
        <f t="shared" si="3"/>
        <v>554.0892202</v>
      </c>
      <c r="F29" s="10">
        <f t="shared" si="7"/>
        <v>102.108</v>
      </c>
      <c r="G29" s="11">
        <f t="shared" si="4"/>
        <v>48.14771388</v>
      </c>
      <c r="H29" s="12">
        <f t="shared" si="5"/>
        <v>20000</v>
      </c>
      <c r="I29" s="12"/>
      <c r="J29" s="14"/>
    </row>
    <row r="30">
      <c r="A30" s="7">
        <f t="shared" si="1"/>
        <v>33.33333333</v>
      </c>
      <c r="B30" s="8">
        <v>118.0</v>
      </c>
      <c r="C30" s="8">
        <v>60.0</v>
      </c>
      <c r="D30" s="9">
        <f t="shared" si="2"/>
        <v>411.8977035</v>
      </c>
      <c r="E30" s="9">
        <f t="shared" si="3"/>
        <v>550.5414446</v>
      </c>
      <c r="F30" s="10">
        <f t="shared" si="7"/>
        <v>102.766</v>
      </c>
      <c r="G30" s="11">
        <f t="shared" si="4"/>
        <v>48.55574535</v>
      </c>
      <c r="H30" s="12">
        <f t="shared" si="5"/>
        <v>20000</v>
      </c>
      <c r="I30" s="12"/>
      <c r="J30" s="14"/>
    </row>
    <row r="31">
      <c r="A31" s="7">
        <f t="shared" si="1"/>
        <v>33.33333333</v>
      </c>
      <c r="B31" s="8">
        <v>117.0</v>
      </c>
      <c r="C31" s="8">
        <v>60.0</v>
      </c>
      <c r="D31" s="9">
        <f t="shared" si="2"/>
        <v>408.407045</v>
      </c>
      <c r="E31" s="9">
        <f t="shared" si="3"/>
        <v>547.0388121</v>
      </c>
      <c r="F31" s="10">
        <f t="shared" si="7"/>
        <v>103.424</v>
      </c>
      <c r="G31" s="11">
        <f t="shared" si="4"/>
        <v>48.97075172</v>
      </c>
      <c r="H31" s="12">
        <f t="shared" si="5"/>
        <v>20000</v>
      </c>
      <c r="I31" s="12"/>
      <c r="J31" s="14"/>
    </row>
    <row r="32">
      <c r="A32" s="7">
        <f t="shared" si="1"/>
        <v>33.33333333</v>
      </c>
      <c r="B32" s="8">
        <v>116.0</v>
      </c>
      <c r="C32" s="8">
        <v>60.0</v>
      </c>
      <c r="D32" s="9">
        <f t="shared" si="2"/>
        <v>404.9163865</v>
      </c>
      <c r="E32" s="9">
        <f t="shared" si="3"/>
        <v>543.5804663</v>
      </c>
      <c r="F32" s="10">
        <f t="shared" si="7"/>
        <v>104.082</v>
      </c>
      <c r="G32" s="11">
        <f t="shared" si="4"/>
        <v>49.39291337</v>
      </c>
      <c r="H32" s="12">
        <f t="shared" si="5"/>
        <v>20000</v>
      </c>
      <c r="I32" s="12"/>
      <c r="J32" s="14"/>
    </row>
    <row r="33">
      <c r="A33" s="7">
        <f t="shared" si="1"/>
        <v>33.33333333</v>
      </c>
      <c r="B33" s="8">
        <v>115.0</v>
      </c>
      <c r="C33" s="8">
        <v>60.0</v>
      </c>
      <c r="D33" s="9">
        <f t="shared" si="2"/>
        <v>401.425728</v>
      </c>
      <c r="E33" s="9">
        <f t="shared" si="3"/>
        <v>540.1655728</v>
      </c>
      <c r="F33" s="10">
        <f t="shared" si="7"/>
        <v>104.74</v>
      </c>
      <c r="G33" s="11">
        <f t="shared" si="4"/>
        <v>49.82241697</v>
      </c>
      <c r="H33" s="12">
        <f t="shared" si="5"/>
        <v>20000</v>
      </c>
      <c r="I33" s="12"/>
      <c r="J33" s="14"/>
    </row>
    <row r="34">
      <c r="A34" s="7">
        <f t="shared" si="1"/>
        <v>33.33333333</v>
      </c>
      <c r="B34" s="8">
        <v>114.0</v>
      </c>
      <c r="C34" s="8">
        <v>60.0</v>
      </c>
      <c r="D34" s="9">
        <f t="shared" si="2"/>
        <v>397.9350695</v>
      </c>
      <c r="E34" s="9">
        <f t="shared" si="3"/>
        <v>536.7933177</v>
      </c>
      <c r="F34" s="10">
        <f t="shared" si="7"/>
        <v>105.398</v>
      </c>
      <c r="G34" s="11">
        <f t="shared" si="4"/>
        <v>50.25945571</v>
      </c>
      <c r="H34" s="12">
        <f t="shared" si="5"/>
        <v>20000</v>
      </c>
      <c r="I34" s="12"/>
      <c r="J34" s="14"/>
    </row>
    <row r="35">
      <c r="A35" s="7">
        <f t="shared" si="1"/>
        <v>33.33333333</v>
      </c>
      <c r="B35" s="8">
        <v>113.0</v>
      </c>
      <c r="C35" s="8">
        <v>60.0</v>
      </c>
      <c r="D35" s="9">
        <f t="shared" si="2"/>
        <v>394.444411</v>
      </c>
      <c r="E35" s="9">
        <f t="shared" si="3"/>
        <v>533.4629073</v>
      </c>
      <c r="F35" s="10">
        <f t="shared" si="7"/>
        <v>106.056</v>
      </c>
      <c r="G35" s="11">
        <f t="shared" si="4"/>
        <v>50.70422966</v>
      </c>
      <c r="H35" s="12">
        <f t="shared" si="5"/>
        <v>20000</v>
      </c>
      <c r="I35" s="12"/>
      <c r="J35" s="14"/>
    </row>
    <row r="36">
      <c r="A36" s="7">
        <f t="shared" si="1"/>
        <v>33.33333333</v>
      </c>
      <c r="B36" s="8">
        <v>112.0</v>
      </c>
      <c r="C36" s="8">
        <v>60.0</v>
      </c>
      <c r="D36" s="9">
        <f t="shared" si="2"/>
        <v>390.9537524</v>
      </c>
      <c r="E36" s="9">
        <f t="shared" si="3"/>
        <v>530.1735677</v>
      </c>
      <c r="F36" s="10">
        <f t="shared" si="7"/>
        <v>106.714</v>
      </c>
      <c r="G36" s="11">
        <f t="shared" si="4"/>
        <v>51.15694599</v>
      </c>
      <c r="H36" s="12">
        <f t="shared" si="5"/>
        <v>20000</v>
      </c>
      <c r="I36" s="12"/>
      <c r="J36" s="14"/>
    </row>
    <row r="37">
      <c r="A37" s="7">
        <f t="shared" si="1"/>
        <v>33.33333333</v>
      </c>
      <c r="B37" s="8">
        <v>111.0</v>
      </c>
      <c r="C37" s="8">
        <v>60.0</v>
      </c>
      <c r="D37" s="9">
        <f t="shared" si="2"/>
        <v>387.4630939</v>
      </c>
      <c r="E37" s="9">
        <f t="shared" si="3"/>
        <v>526.9245436</v>
      </c>
      <c r="F37" s="10">
        <f t="shared" si="7"/>
        <v>107.372</v>
      </c>
      <c r="G37" s="11">
        <f t="shared" si="4"/>
        <v>51.61781938</v>
      </c>
      <c r="H37" s="12">
        <f t="shared" si="5"/>
        <v>20000</v>
      </c>
      <c r="I37" s="12"/>
      <c r="J37" s="14"/>
    </row>
    <row r="38">
      <c r="A38" s="7">
        <f t="shared" si="1"/>
        <v>33.33333333</v>
      </c>
      <c r="B38" s="8">
        <v>110.0</v>
      </c>
      <c r="C38" s="8">
        <v>60.0</v>
      </c>
      <c r="D38" s="9">
        <f t="shared" si="2"/>
        <v>383.9724354</v>
      </c>
      <c r="E38" s="9">
        <f t="shared" si="3"/>
        <v>523.7150986</v>
      </c>
      <c r="F38" s="10">
        <f t="shared" si="7"/>
        <v>108.03</v>
      </c>
      <c r="G38" s="11">
        <f t="shared" si="4"/>
        <v>52.08707228</v>
      </c>
      <c r="H38" s="12">
        <f t="shared" si="5"/>
        <v>20000</v>
      </c>
      <c r="I38" s="12"/>
      <c r="J38" s="14"/>
    </row>
    <row r="39">
      <c r="A39" s="7">
        <f t="shared" si="1"/>
        <v>33.33333333</v>
      </c>
      <c r="B39" s="8">
        <v>109.0</v>
      </c>
      <c r="C39" s="8">
        <v>60.0</v>
      </c>
      <c r="D39" s="9">
        <f t="shared" si="2"/>
        <v>380.4817769</v>
      </c>
      <c r="E39" s="9">
        <f t="shared" si="3"/>
        <v>520.5445136</v>
      </c>
      <c r="F39" s="10">
        <f t="shared" si="7"/>
        <v>108.688</v>
      </c>
      <c r="G39" s="11">
        <f t="shared" si="4"/>
        <v>52.56493533</v>
      </c>
      <c r="H39" s="12">
        <f t="shared" si="5"/>
        <v>20000</v>
      </c>
      <c r="I39" s="12"/>
      <c r="J39" s="14"/>
    </row>
    <row r="40">
      <c r="A40" s="7">
        <f t="shared" si="1"/>
        <v>33.33333333</v>
      </c>
      <c r="B40" s="8">
        <v>108.0</v>
      </c>
      <c r="C40" s="8">
        <v>60.0</v>
      </c>
      <c r="D40" s="9">
        <f t="shared" si="2"/>
        <v>376.9911184</v>
      </c>
      <c r="E40" s="9">
        <f t="shared" si="3"/>
        <v>517.4120873</v>
      </c>
      <c r="F40" s="10">
        <f t="shared" si="7"/>
        <v>109.346</v>
      </c>
      <c r="G40" s="11">
        <f t="shared" si="4"/>
        <v>53.0516477</v>
      </c>
      <c r="H40" s="12">
        <f t="shared" si="5"/>
        <v>20000</v>
      </c>
      <c r="I40" s="12"/>
      <c r="J40" s="14"/>
    </row>
    <row r="41">
      <c r="A41" s="7">
        <f t="shared" si="1"/>
        <v>33.33333333</v>
      </c>
      <c r="B41" s="8">
        <v>107.0</v>
      </c>
      <c r="C41" s="8">
        <v>60.0</v>
      </c>
      <c r="D41" s="9">
        <f t="shared" si="2"/>
        <v>373.5004599</v>
      </c>
      <c r="E41" s="9">
        <f t="shared" si="3"/>
        <v>514.3171348</v>
      </c>
      <c r="F41" s="10">
        <f t="shared" si="7"/>
        <v>110.004</v>
      </c>
      <c r="G41" s="11">
        <f t="shared" si="4"/>
        <v>53.54745749</v>
      </c>
      <c r="H41" s="12">
        <f t="shared" si="5"/>
        <v>20000</v>
      </c>
      <c r="I41" s="12"/>
      <c r="J41" s="14"/>
    </row>
    <row r="42">
      <c r="A42" s="7">
        <f t="shared" si="1"/>
        <v>33.33333333</v>
      </c>
      <c r="B42" s="8">
        <v>106.0</v>
      </c>
      <c r="C42" s="8">
        <v>60.0</v>
      </c>
      <c r="D42" s="9">
        <f t="shared" si="2"/>
        <v>370.0098014</v>
      </c>
      <c r="E42" s="9">
        <f t="shared" si="3"/>
        <v>511.2589877</v>
      </c>
      <c r="F42" s="10">
        <f t="shared" si="7"/>
        <v>110.662</v>
      </c>
      <c r="G42" s="11">
        <f t="shared" si="4"/>
        <v>54.05262218</v>
      </c>
      <c r="H42" s="12">
        <f t="shared" si="5"/>
        <v>20000</v>
      </c>
      <c r="I42" s="12"/>
      <c r="J42" s="14"/>
    </row>
    <row r="43">
      <c r="A43" s="7">
        <f t="shared" si="1"/>
        <v>33.33333333</v>
      </c>
      <c r="B43" s="8">
        <v>105.0</v>
      </c>
      <c r="C43" s="8">
        <v>60.0</v>
      </c>
      <c r="D43" s="9">
        <f t="shared" si="2"/>
        <v>366.5191429</v>
      </c>
      <c r="E43" s="9">
        <f t="shared" si="3"/>
        <v>508.2369933</v>
      </c>
      <c r="F43" s="10">
        <f t="shared" si="7"/>
        <v>111.32</v>
      </c>
      <c r="G43" s="11">
        <f t="shared" si="4"/>
        <v>54.56740906</v>
      </c>
      <c r="H43" s="12">
        <f t="shared" si="5"/>
        <v>20000</v>
      </c>
      <c r="I43" s="12"/>
      <c r="J43" s="14"/>
    </row>
    <row r="44">
      <c r="A44" s="7">
        <f t="shared" si="1"/>
        <v>33.33333333</v>
      </c>
      <c r="B44" s="8">
        <v>104.0</v>
      </c>
      <c r="C44" s="8">
        <v>60.0</v>
      </c>
      <c r="D44" s="9">
        <f t="shared" si="2"/>
        <v>363.0284844</v>
      </c>
      <c r="E44" s="9">
        <f t="shared" si="3"/>
        <v>505.2505144</v>
      </c>
      <c r="F44" s="10">
        <f t="shared" si="7"/>
        <v>111.978</v>
      </c>
      <c r="G44" s="11">
        <f t="shared" si="4"/>
        <v>55.09209569</v>
      </c>
      <c r="H44" s="12">
        <f t="shared" si="5"/>
        <v>20000</v>
      </c>
      <c r="I44" s="12"/>
      <c r="J44" s="14"/>
    </row>
    <row r="45">
      <c r="A45" s="7">
        <f t="shared" si="1"/>
        <v>33.33333333</v>
      </c>
      <c r="B45" s="8">
        <v>103.0</v>
      </c>
      <c r="C45" s="8">
        <v>60.0</v>
      </c>
      <c r="D45" s="9">
        <f t="shared" si="2"/>
        <v>359.5378259</v>
      </c>
      <c r="E45" s="9">
        <f t="shared" si="3"/>
        <v>502.2989284</v>
      </c>
      <c r="F45" s="10">
        <f t="shared" si="7"/>
        <v>112.636</v>
      </c>
      <c r="G45" s="11">
        <f t="shared" si="4"/>
        <v>55.6269704</v>
      </c>
      <c r="H45" s="12">
        <f t="shared" si="5"/>
        <v>20000</v>
      </c>
      <c r="I45" s="12"/>
      <c r="J45" s="14"/>
    </row>
    <row r="46">
      <c r="A46" s="7">
        <f t="shared" si="1"/>
        <v>33.33333333</v>
      </c>
      <c r="B46" s="8">
        <v>102.0</v>
      </c>
      <c r="C46" s="8">
        <v>60.0</v>
      </c>
      <c r="D46" s="9">
        <f t="shared" si="2"/>
        <v>356.0471674</v>
      </c>
      <c r="E46" s="9">
        <f t="shared" si="3"/>
        <v>499.3816274</v>
      </c>
      <c r="F46" s="10">
        <f t="shared" si="7"/>
        <v>113.294</v>
      </c>
      <c r="G46" s="11">
        <f t="shared" si="4"/>
        <v>56.17233286</v>
      </c>
      <c r="H46" s="12">
        <f t="shared" si="5"/>
        <v>20000</v>
      </c>
      <c r="I46" s="12"/>
    </row>
    <row r="47">
      <c r="A47" s="7">
        <f t="shared" si="1"/>
        <v>33.33333333</v>
      </c>
      <c r="B47" s="8">
        <v>101.0</v>
      </c>
      <c r="C47" s="8">
        <v>60.0</v>
      </c>
      <c r="D47" s="9">
        <f t="shared" si="2"/>
        <v>352.5565089</v>
      </c>
      <c r="E47" s="9">
        <f t="shared" si="3"/>
        <v>496.4980176</v>
      </c>
      <c r="F47" s="10">
        <f t="shared" si="7"/>
        <v>113.952</v>
      </c>
      <c r="G47" s="11">
        <f t="shared" si="4"/>
        <v>56.72849457</v>
      </c>
      <c r="H47" s="12">
        <f t="shared" si="5"/>
        <v>20000</v>
      </c>
      <c r="I47" s="12"/>
    </row>
    <row r="48">
      <c r="A48" s="7">
        <f t="shared" si="1"/>
        <v>33.33333333</v>
      </c>
      <c r="B48" s="8">
        <v>100.0</v>
      </c>
      <c r="C48" s="8">
        <v>60.0</v>
      </c>
      <c r="D48" s="9">
        <f t="shared" si="2"/>
        <v>349.0658504</v>
      </c>
      <c r="E48" s="9">
        <f t="shared" si="3"/>
        <v>493.6475185</v>
      </c>
      <c r="F48" s="10">
        <f t="shared" si="7"/>
        <v>114.61</v>
      </c>
      <c r="G48" s="11">
        <f t="shared" si="4"/>
        <v>57.29577951</v>
      </c>
      <c r="H48" s="12">
        <f t="shared" si="5"/>
        <v>20000</v>
      </c>
      <c r="I48" s="12"/>
    </row>
    <row r="49">
      <c r="A49" s="7">
        <f t="shared" si="1"/>
        <v>33.33333333</v>
      </c>
      <c r="B49" s="8">
        <v>99.0</v>
      </c>
      <c r="C49" s="8">
        <v>60.0</v>
      </c>
      <c r="D49" s="9">
        <f t="shared" si="2"/>
        <v>345.5751919</v>
      </c>
      <c r="E49" s="9">
        <f t="shared" si="3"/>
        <v>490.8295633</v>
      </c>
      <c r="F49" s="10">
        <f t="shared" si="7"/>
        <v>115.268</v>
      </c>
      <c r="G49" s="11">
        <f t="shared" si="4"/>
        <v>57.87452476</v>
      </c>
      <c r="H49" s="12">
        <f t="shared" si="5"/>
        <v>20000</v>
      </c>
      <c r="I49" s="15" t="s">
        <v>11</v>
      </c>
      <c r="J49" s="16"/>
      <c r="L49" s="17" t="s">
        <v>12</v>
      </c>
    </row>
    <row r="50">
      <c r="A50" s="7">
        <f t="shared" si="1"/>
        <v>33.33333333</v>
      </c>
      <c r="B50" s="8">
        <v>98.0</v>
      </c>
      <c r="C50" s="8">
        <v>60.0</v>
      </c>
      <c r="D50" s="9">
        <f t="shared" si="2"/>
        <v>342.0845334</v>
      </c>
      <c r="E50" s="9">
        <f t="shared" si="3"/>
        <v>488.0435976</v>
      </c>
      <c r="F50" s="10">
        <f t="shared" si="7"/>
        <v>115.926</v>
      </c>
      <c r="G50" s="11">
        <f t="shared" si="4"/>
        <v>58.46508114</v>
      </c>
      <c r="H50" s="12">
        <f t="shared" si="5"/>
        <v>20000</v>
      </c>
      <c r="I50" s="18" t="s">
        <v>13</v>
      </c>
      <c r="J50" s="19" t="s">
        <v>14</v>
      </c>
      <c r="K50" s="20" t="s">
        <v>15</v>
      </c>
      <c r="L50" s="17" t="s">
        <v>16</v>
      </c>
    </row>
    <row r="51">
      <c r="A51" s="7">
        <f t="shared" si="1"/>
        <v>33.33333333</v>
      </c>
      <c r="B51" s="8">
        <v>97.0</v>
      </c>
      <c r="C51" s="8">
        <v>60.0</v>
      </c>
      <c r="D51" s="9">
        <f t="shared" si="2"/>
        <v>338.5938749</v>
      </c>
      <c r="E51" s="9">
        <f t="shared" si="3"/>
        <v>485.28908</v>
      </c>
      <c r="F51" s="10">
        <f t="shared" si="7"/>
        <v>116.584</v>
      </c>
      <c r="G51" s="11">
        <f t="shared" si="4"/>
        <v>59.06781393</v>
      </c>
      <c r="H51" s="12">
        <f t="shared" si="5"/>
        <v>20000</v>
      </c>
      <c r="I51" s="18" t="s">
        <v>17</v>
      </c>
      <c r="J51" s="19" t="s">
        <v>18</v>
      </c>
      <c r="K51" s="20" t="s">
        <v>15</v>
      </c>
    </row>
    <row r="52">
      <c r="A52" s="7">
        <f t="shared" si="1"/>
        <v>33.33333333</v>
      </c>
      <c r="B52" s="8">
        <v>96.0</v>
      </c>
      <c r="C52" s="8">
        <v>60.0</v>
      </c>
      <c r="D52" s="9">
        <f t="shared" si="2"/>
        <v>335.1032164</v>
      </c>
      <c r="E52" s="9">
        <f t="shared" si="3"/>
        <v>482.5654808</v>
      </c>
      <c r="F52" s="10">
        <f t="shared" si="7"/>
        <v>117.242</v>
      </c>
      <c r="G52" s="11">
        <f t="shared" si="4"/>
        <v>59.68310366</v>
      </c>
      <c r="H52" s="12">
        <f t="shared" si="5"/>
        <v>20000</v>
      </c>
      <c r="I52" s="15" t="s">
        <v>19</v>
      </c>
      <c r="J52" s="16"/>
      <c r="L52" s="17" t="s">
        <v>20</v>
      </c>
      <c r="M52" s="21"/>
      <c r="N52" s="21"/>
    </row>
    <row r="53">
      <c r="A53" s="7">
        <f t="shared" si="1"/>
        <v>33.33333333</v>
      </c>
      <c r="B53" s="8">
        <v>95.0</v>
      </c>
      <c r="C53" s="8">
        <v>60.0</v>
      </c>
      <c r="D53" s="9">
        <f t="shared" si="2"/>
        <v>331.6125579</v>
      </c>
      <c r="E53" s="9">
        <f t="shared" si="3"/>
        <v>479.8722824</v>
      </c>
      <c r="F53" s="10">
        <f t="shared" si="7"/>
        <v>117.9</v>
      </c>
      <c r="G53" s="11">
        <f t="shared" si="4"/>
        <v>60.31134686</v>
      </c>
      <c r="H53" s="12">
        <f t="shared" si="5"/>
        <v>20000</v>
      </c>
      <c r="I53" s="18" t="s">
        <v>21</v>
      </c>
      <c r="J53" s="19" t="s">
        <v>22</v>
      </c>
      <c r="K53" s="20" t="s">
        <v>15</v>
      </c>
      <c r="L53" s="17" t="s">
        <v>23</v>
      </c>
      <c r="M53" s="21"/>
      <c r="N53" s="21"/>
    </row>
    <row r="54">
      <c r="A54" s="7">
        <f t="shared" si="1"/>
        <v>33.33333333</v>
      </c>
      <c r="B54" s="8">
        <v>94.0</v>
      </c>
      <c r="C54" s="8">
        <v>60.0</v>
      </c>
      <c r="D54" s="9">
        <f t="shared" si="2"/>
        <v>328.1218994</v>
      </c>
      <c r="E54" s="9">
        <f t="shared" si="3"/>
        <v>477.2089787</v>
      </c>
      <c r="F54" s="10">
        <f t="shared" si="7"/>
        <v>118.558</v>
      </c>
      <c r="G54" s="11">
        <f t="shared" si="4"/>
        <v>60.95295693</v>
      </c>
      <c r="H54" s="12">
        <f t="shared" si="5"/>
        <v>20000</v>
      </c>
      <c r="I54" s="15" t="s">
        <v>24</v>
      </c>
      <c r="J54" s="16"/>
    </row>
    <row r="55">
      <c r="A55" s="7">
        <f t="shared" si="1"/>
        <v>33.33333333</v>
      </c>
      <c r="B55" s="8">
        <v>93.0</v>
      </c>
      <c r="C55" s="8">
        <v>60.0</v>
      </c>
      <c r="D55" s="9">
        <f t="shared" si="2"/>
        <v>324.6312409</v>
      </c>
      <c r="E55" s="9">
        <f t="shared" si="3"/>
        <v>474.5750746</v>
      </c>
      <c r="F55" s="10">
        <f t="shared" si="7"/>
        <v>119.216</v>
      </c>
      <c r="G55" s="11">
        <f t="shared" si="4"/>
        <v>61.60836507</v>
      </c>
      <c r="H55" s="12">
        <f t="shared" si="5"/>
        <v>20000</v>
      </c>
      <c r="I55" s="15">
        <v>95000.0</v>
      </c>
      <c r="J55" s="16"/>
      <c r="K55" s="20" t="s">
        <v>15</v>
      </c>
    </row>
    <row r="56">
      <c r="A56" s="7">
        <f t="shared" si="1"/>
        <v>33.33333333</v>
      </c>
      <c r="B56" s="8">
        <v>92.0</v>
      </c>
      <c r="C56" s="8">
        <v>60.0</v>
      </c>
      <c r="D56" s="9">
        <f t="shared" si="2"/>
        <v>321.1405824</v>
      </c>
      <c r="E56" s="9">
        <f t="shared" si="3"/>
        <v>471.9700861</v>
      </c>
      <c r="F56" s="10">
        <f t="shared" si="7"/>
        <v>119.874</v>
      </c>
      <c r="G56" s="11">
        <f t="shared" si="4"/>
        <v>62.27802121</v>
      </c>
      <c r="H56" s="12">
        <f t="shared" si="5"/>
        <v>20000</v>
      </c>
      <c r="I56" s="18" t="s">
        <v>25</v>
      </c>
      <c r="J56" s="18" t="s">
        <v>26</v>
      </c>
    </row>
    <row r="57">
      <c r="A57" s="7">
        <f t="shared" si="1"/>
        <v>33.33333333</v>
      </c>
      <c r="B57" s="8">
        <v>91.0</v>
      </c>
      <c r="C57" s="8">
        <v>60.0</v>
      </c>
      <c r="D57" s="9">
        <f t="shared" si="2"/>
        <v>317.6499239</v>
      </c>
      <c r="E57" s="9">
        <f t="shared" si="3"/>
        <v>469.3935395</v>
      </c>
      <c r="F57" s="10">
        <f t="shared" si="7"/>
        <v>120.532</v>
      </c>
      <c r="G57" s="11">
        <f t="shared" si="4"/>
        <v>62.96239507</v>
      </c>
      <c r="H57" s="12">
        <f t="shared" si="5"/>
        <v>20000</v>
      </c>
      <c r="I57" s="15">
        <v>147.0</v>
      </c>
      <c r="J57" s="16"/>
      <c r="K57" s="20" t="s">
        <v>27</v>
      </c>
    </row>
    <row r="58">
      <c r="A58" s="7">
        <f t="shared" si="1"/>
        <v>33.33333333</v>
      </c>
      <c r="B58" s="8">
        <v>90.0</v>
      </c>
      <c r="C58" s="8">
        <v>60.0</v>
      </c>
      <c r="D58" s="9">
        <f t="shared" si="2"/>
        <v>314.1592654</v>
      </c>
      <c r="E58" s="9">
        <f t="shared" si="3"/>
        <v>466.8449715</v>
      </c>
      <c r="F58" s="10">
        <f t="shared" si="7"/>
        <v>121.19</v>
      </c>
      <c r="G58" s="11">
        <f t="shared" si="4"/>
        <v>63.66197724</v>
      </c>
      <c r="H58" s="12">
        <f t="shared" si="5"/>
        <v>20000</v>
      </c>
      <c r="I58" s="18" t="s">
        <v>28</v>
      </c>
      <c r="J58" s="18" t="s">
        <v>29</v>
      </c>
      <c r="L58" s="20" t="s">
        <v>30</v>
      </c>
    </row>
    <row r="59">
      <c r="A59" s="7">
        <f t="shared" si="1"/>
        <v>33.33333333</v>
      </c>
      <c r="B59" s="8">
        <v>89.0</v>
      </c>
      <c r="C59" s="8">
        <v>60.0</v>
      </c>
      <c r="D59" s="9">
        <f t="shared" si="2"/>
        <v>310.6686069</v>
      </c>
      <c r="E59" s="9">
        <f t="shared" si="3"/>
        <v>464.323929</v>
      </c>
      <c r="F59" s="10">
        <f t="shared" si="7"/>
        <v>121.848</v>
      </c>
      <c r="G59" s="11">
        <f t="shared" si="4"/>
        <v>64.37728035</v>
      </c>
      <c r="H59" s="12">
        <f t="shared" si="5"/>
        <v>20000</v>
      </c>
      <c r="I59" s="15">
        <v>60.0</v>
      </c>
      <c r="J59" s="16"/>
      <c r="K59" s="20" t="s">
        <v>27</v>
      </c>
      <c r="L59" s="20">
        <f>95000/(85+25)</f>
        <v>863.6363636</v>
      </c>
    </row>
    <row r="60">
      <c r="A60" s="7">
        <f t="shared" si="1"/>
        <v>33.33333333</v>
      </c>
      <c r="B60" s="8">
        <v>88.0</v>
      </c>
      <c r="C60" s="8">
        <v>60.0</v>
      </c>
      <c r="D60" s="9">
        <f t="shared" si="2"/>
        <v>307.1779484</v>
      </c>
      <c r="E60" s="9">
        <f t="shared" si="3"/>
        <v>461.8299683</v>
      </c>
      <c r="F60" s="10">
        <f t="shared" si="7"/>
        <v>122.506</v>
      </c>
      <c r="G60" s="11">
        <f t="shared" si="4"/>
        <v>65.10884036</v>
      </c>
      <c r="H60" s="12">
        <f t="shared" si="5"/>
        <v>20000</v>
      </c>
      <c r="I60" s="22"/>
    </row>
    <row r="61">
      <c r="A61" s="7">
        <f t="shared" si="1"/>
        <v>33.33333333</v>
      </c>
      <c r="B61" s="8">
        <v>87.0</v>
      </c>
      <c r="C61" s="8">
        <v>60.0</v>
      </c>
      <c r="D61" s="9">
        <f t="shared" si="2"/>
        <v>303.6872898</v>
      </c>
      <c r="E61" s="9">
        <f t="shared" si="3"/>
        <v>459.3626555</v>
      </c>
      <c r="F61" s="10">
        <f t="shared" si="7"/>
        <v>123.164</v>
      </c>
      <c r="G61" s="11">
        <f t="shared" si="4"/>
        <v>65.85721783</v>
      </c>
      <c r="H61" s="12">
        <f t="shared" si="5"/>
        <v>20000</v>
      </c>
      <c r="I61" s="22"/>
    </row>
    <row r="62">
      <c r="A62" s="7">
        <f t="shared" si="1"/>
        <v>33.33333333</v>
      </c>
      <c r="B62" s="8">
        <v>86.0</v>
      </c>
      <c r="C62" s="8">
        <v>60.0</v>
      </c>
      <c r="D62" s="9">
        <f t="shared" si="2"/>
        <v>300.1966313</v>
      </c>
      <c r="E62" s="9">
        <f t="shared" si="3"/>
        <v>456.9215656</v>
      </c>
      <c r="F62" s="10">
        <f t="shared" si="7"/>
        <v>123.822</v>
      </c>
      <c r="G62" s="11">
        <f t="shared" si="4"/>
        <v>66.62299943</v>
      </c>
      <c r="H62" s="12">
        <f t="shared" si="5"/>
        <v>20000</v>
      </c>
      <c r="I62" s="22"/>
    </row>
    <row r="63">
      <c r="A63" s="7">
        <f t="shared" si="1"/>
        <v>33.33333333</v>
      </c>
      <c r="B63" s="8">
        <v>85.0</v>
      </c>
      <c r="C63" s="8">
        <v>60.0</v>
      </c>
      <c r="D63" s="9">
        <f t="shared" si="2"/>
        <v>296.7059728</v>
      </c>
      <c r="E63" s="9">
        <f t="shared" si="3"/>
        <v>454.5062829</v>
      </c>
      <c r="F63" s="10">
        <f t="shared" si="7"/>
        <v>124.48</v>
      </c>
      <c r="G63" s="11">
        <f t="shared" si="4"/>
        <v>67.40679943</v>
      </c>
      <c r="H63" s="12">
        <f t="shared" si="5"/>
        <v>20000</v>
      </c>
      <c r="I63" s="23"/>
    </row>
    <row r="64">
      <c r="A64" s="7">
        <f t="shared" si="1"/>
        <v>33.33333333</v>
      </c>
      <c r="B64" s="8">
        <v>84.0</v>
      </c>
      <c r="C64" s="8">
        <v>60.0</v>
      </c>
      <c r="D64" s="9">
        <f t="shared" si="2"/>
        <v>293.2153143</v>
      </c>
      <c r="E64" s="9">
        <f t="shared" si="3"/>
        <v>452.1164003</v>
      </c>
      <c r="F64" s="10">
        <f t="shared" si="7"/>
        <v>125.138</v>
      </c>
      <c r="G64" s="11">
        <f t="shared" si="4"/>
        <v>68.20926133</v>
      </c>
      <c r="H64" s="12">
        <f t="shared" si="5"/>
        <v>20000</v>
      </c>
      <c r="I64" s="23"/>
    </row>
    <row r="65">
      <c r="A65" s="7">
        <f t="shared" si="1"/>
        <v>33.33333333</v>
      </c>
      <c r="B65" s="8">
        <v>83.0</v>
      </c>
      <c r="C65" s="8">
        <v>60.0</v>
      </c>
      <c r="D65" s="9">
        <f t="shared" si="2"/>
        <v>289.7246558</v>
      </c>
      <c r="E65" s="9">
        <f t="shared" si="3"/>
        <v>449.7515191</v>
      </c>
      <c r="F65" s="10">
        <f t="shared" si="7"/>
        <v>125.796</v>
      </c>
      <c r="G65" s="11">
        <f t="shared" si="4"/>
        <v>69.03105965</v>
      </c>
      <c r="H65" s="12">
        <f t="shared" si="5"/>
        <v>20000</v>
      </c>
      <c r="I65" s="23"/>
    </row>
    <row r="66">
      <c r="A66" s="7">
        <f t="shared" si="1"/>
        <v>33.33333333</v>
      </c>
      <c r="B66" s="8">
        <v>82.0</v>
      </c>
      <c r="C66" s="8">
        <v>60.0</v>
      </c>
      <c r="D66" s="9">
        <f t="shared" si="2"/>
        <v>286.2339973</v>
      </c>
      <c r="E66" s="9">
        <f t="shared" si="3"/>
        <v>447.4112491</v>
      </c>
      <c r="F66" s="10">
        <f t="shared" si="7"/>
        <v>126.454</v>
      </c>
      <c r="G66" s="11">
        <f t="shared" si="4"/>
        <v>69.87290185</v>
      </c>
      <c r="H66" s="12">
        <f t="shared" si="5"/>
        <v>20000</v>
      </c>
      <c r="I66" s="23"/>
    </row>
    <row r="67">
      <c r="A67" s="7">
        <f t="shared" si="1"/>
        <v>33.33333333</v>
      </c>
      <c r="B67" s="8">
        <v>81.0</v>
      </c>
      <c r="C67" s="8">
        <v>60.0</v>
      </c>
      <c r="D67" s="9">
        <f t="shared" si="2"/>
        <v>282.7433388</v>
      </c>
      <c r="E67" s="9">
        <f t="shared" si="3"/>
        <v>445.0952082</v>
      </c>
      <c r="F67" s="10">
        <f t="shared" si="7"/>
        <v>127.112</v>
      </c>
      <c r="G67" s="11">
        <f t="shared" si="4"/>
        <v>70.73553026</v>
      </c>
      <c r="H67" s="12">
        <f t="shared" si="5"/>
        <v>20000</v>
      </c>
      <c r="I67" s="23"/>
    </row>
    <row r="68">
      <c r="A68" s="7">
        <f t="shared" si="1"/>
        <v>33.33333333</v>
      </c>
      <c r="B68" s="8">
        <v>80.0</v>
      </c>
      <c r="C68" s="8">
        <v>60.0</v>
      </c>
      <c r="D68" s="9">
        <f t="shared" si="2"/>
        <v>279.2526803</v>
      </c>
      <c r="E68" s="9">
        <f t="shared" si="3"/>
        <v>442.8030218</v>
      </c>
      <c r="F68" s="10">
        <f t="shared" si="7"/>
        <v>127.77</v>
      </c>
      <c r="G68" s="11">
        <f t="shared" si="4"/>
        <v>71.61972439</v>
      </c>
      <c r="H68" s="12">
        <f t="shared" si="5"/>
        <v>20000</v>
      </c>
      <c r="I68" s="23"/>
    </row>
    <row r="69">
      <c r="A69" s="7">
        <f t="shared" si="1"/>
        <v>33.33333333</v>
      </c>
      <c r="B69" s="8">
        <v>79.0</v>
      </c>
      <c r="C69" s="8">
        <v>60.0</v>
      </c>
      <c r="D69" s="9">
        <f t="shared" si="2"/>
        <v>275.7620218</v>
      </c>
      <c r="E69" s="9">
        <f t="shared" si="3"/>
        <v>440.5343235</v>
      </c>
      <c r="F69" s="10">
        <f t="shared" si="7"/>
        <v>128.428</v>
      </c>
      <c r="G69" s="11">
        <f t="shared" si="4"/>
        <v>72.52630318</v>
      </c>
      <c r="H69" s="12">
        <f t="shared" si="5"/>
        <v>20000</v>
      </c>
      <c r="I69" s="23"/>
    </row>
    <row r="70">
      <c r="A70" s="7">
        <f t="shared" si="1"/>
        <v>33.33333333</v>
      </c>
      <c r="B70" s="8">
        <v>78.0</v>
      </c>
      <c r="C70" s="8">
        <v>60.0</v>
      </c>
      <c r="D70" s="9">
        <f t="shared" si="2"/>
        <v>272.2713633</v>
      </c>
      <c r="E70" s="9">
        <f t="shared" si="3"/>
        <v>438.288754</v>
      </c>
      <c r="F70" s="10">
        <f t="shared" si="7"/>
        <v>129.086</v>
      </c>
      <c r="G70" s="11">
        <f t="shared" si="4"/>
        <v>73.45612758</v>
      </c>
      <c r="H70" s="12">
        <f t="shared" si="5"/>
        <v>20000</v>
      </c>
      <c r="I70" s="23"/>
    </row>
    <row r="71">
      <c r="A71" s="7">
        <f t="shared" si="1"/>
        <v>33.33333333</v>
      </c>
      <c r="B71" s="8">
        <v>77.0</v>
      </c>
      <c r="C71" s="8">
        <v>60.0</v>
      </c>
      <c r="D71" s="9">
        <f t="shared" si="2"/>
        <v>268.7807048</v>
      </c>
      <c r="E71" s="9">
        <f t="shared" si="3"/>
        <v>436.0659614</v>
      </c>
      <c r="F71" s="10">
        <f t="shared" si="7"/>
        <v>129.744</v>
      </c>
      <c r="G71" s="11">
        <f t="shared" si="4"/>
        <v>74.41010326</v>
      </c>
      <c r="H71" s="12">
        <f t="shared" si="5"/>
        <v>20000</v>
      </c>
      <c r="I71" s="23"/>
    </row>
    <row r="72">
      <c r="A72" s="7">
        <f t="shared" si="1"/>
        <v>33.33333333</v>
      </c>
      <c r="B72" s="8">
        <v>76.0</v>
      </c>
      <c r="C72" s="8">
        <v>60.0</v>
      </c>
      <c r="D72" s="9">
        <f t="shared" si="2"/>
        <v>265.2900463</v>
      </c>
      <c r="E72" s="9">
        <f t="shared" si="3"/>
        <v>433.865601</v>
      </c>
      <c r="F72" s="10">
        <f t="shared" si="7"/>
        <v>130.402</v>
      </c>
      <c r="G72" s="11">
        <f t="shared" si="4"/>
        <v>75.38918357</v>
      </c>
      <c r="H72" s="12">
        <f t="shared" si="5"/>
        <v>20000</v>
      </c>
      <c r="I72" s="23"/>
    </row>
    <row r="73">
      <c r="A73" s="7">
        <f t="shared" si="1"/>
        <v>33.33333333</v>
      </c>
      <c r="B73" s="8">
        <v>75.0</v>
      </c>
      <c r="C73" s="8">
        <v>60.0</v>
      </c>
      <c r="D73" s="9">
        <f t="shared" si="2"/>
        <v>261.7993878</v>
      </c>
      <c r="E73" s="9">
        <f t="shared" si="3"/>
        <v>431.6873348</v>
      </c>
      <c r="F73" s="10">
        <f t="shared" si="7"/>
        <v>131.06</v>
      </c>
      <c r="G73" s="11">
        <f t="shared" si="4"/>
        <v>76.39437268</v>
      </c>
      <c r="H73" s="12">
        <f t="shared" si="5"/>
        <v>20000</v>
      </c>
      <c r="I73" s="23"/>
    </row>
    <row r="74">
      <c r="A74" s="7">
        <f t="shared" si="1"/>
        <v>33.33333333</v>
      </c>
      <c r="B74" s="8">
        <v>74.0</v>
      </c>
      <c r="C74" s="8">
        <v>60.0</v>
      </c>
      <c r="D74" s="9">
        <f t="shared" si="2"/>
        <v>258.3087293</v>
      </c>
      <c r="E74" s="9">
        <f t="shared" si="3"/>
        <v>429.5308318</v>
      </c>
      <c r="F74" s="10">
        <f t="shared" si="7"/>
        <v>131.718</v>
      </c>
      <c r="G74" s="11">
        <f t="shared" si="4"/>
        <v>77.42672907</v>
      </c>
      <c r="H74" s="12">
        <f t="shared" si="5"/>
        <v>20000</v>
      </c>
      <c r="I74" s="23"/>
    </row>
    <row r="75">
      <c r="A75" s="7">
        <f t="shared" si="1"/>
        <v>33.33333333</v>
      </c>
      <c r="B75" s="8">
        <v>73.0</v>
      </c>
      <c r="C75" s="8">
        <v>60.0</v>
      </c>
      <c r="D75" s="9">
        <f t="shared" si="2"/>
        <v>254.8180708</v>
      </c>
      <c r="E75" s="9">
        <f t="shared" si="3"/>
        <v>427.3957673</v>
      </c>
      <c r="F75" s="10">
        <f t="shared" si="7"/>
        <v>132.376</v>
      </c>
      <c r="G75" s="11">
        <f t="shared" si="4"/>
        <v>78.4873692</v>
      </c>
      <c r="H75" s="12">
        <f t="shared" si="5"/>
        <v>20000</v>
      </c>
      <c r="I75" s="23"/>
    </row>
    <row r="76">
      <c r="A76" s="7">
        <f t="shared" si="1"/>
        <v>33.33333333</v>
      </c>
      <c r="B76" s="8">
        <v>72.0</v>
      </c>
      <c r="C76" s="8">
        <v>60.0</v>
      </c>
      <c r="D76" s="9">
        <f t="shared" si="2"/>
        <v>251.3274123</v>
      </c>
      <c r="E76" s="9">
        <f t="shared" si="3"/>
        <v>425.2818234</v>
      </c>
      <c r="F76" s="10">
        <f t="shared" si="7"/>
        <v>133.034</v>
      </c>
      <c r="G76" s="11">
        <f t="shared" si="4"/>
        <v>79.57747155</v>
      </c>
      <c r="H76" s="12">
        <f t="shared" si="5"/>
        <v>20000</v>
      </c>
      <c r="I76" s="23"/>
    </row>
    <row r="77">
      <c r="A77" s="7">
        <f t="shared" si="1"/>
        <v>33.33333333</v>
      </c>
      <c r="B77" s="8">
        <v>71.0</v>
      </c>
      <c r="C77" s="8">
        <v>60.0</v>
      </c>
      <c r="D77" s="9">
        <f t="shared" si="2"/>
        <v>247.8367538</v>
      </c>
      <c r="E77" s="9">
        <f t="shared" si="3"/>
        <v>423.1886882</v>
      </c>
      <c r="F77" s="10">
        <f t="shared" si="7"/>
        <v>133.692</v>
      </c>
      <c r="G77" s="11">
        <f t="shared" si="4"/>
        <v>80.698281</v>
      </c>
      <c r="H77" s="12">
        <f t="shared" si="5"/>
        <v>20000</v>
      </c>
      <c r="I77" s="23"/>
    </row>
    <row r="78">
      <c r="A78" s="7">
        <f t="shared" si="1"/>
        <v>33.33333333</v>
      </c>
      <c r="B78" s="8">
        <v>70.0</v>
      </c>
      <c r="C78" s="8">
        <v>60.0</v>
      </c>
      <c r="D78" s="9">
        <f t="shared" si="2"/>
        <v>244.3460953</v>
      </c>
      <c r="E78" s="9">
        <f t="shared" si="3"/>
        <v>421.1160558</v>
      </c>
      <c r="F78" s="10">
        <f t="shared" si="7"/>
        <v>134.35</v>
      </c>
      <c r="G78" s="11">
        <f t="shared" si="4"/>
        <v>81.85111359</v>
      </c>
      <c r="H78" s="12">
        <f t="shared" si="5"/>
        <v>20000</v>
      </c>
      <c r="I78" s="23"/>
      <c r="J78" s="20" t="s">
        <v>31</v>
      </c>
    </row>
    <row r="79">
      <c r="A79" s="7">
        <f t="shared" si="1"/>
        <v>33.33333333</v>
      </c>
      <c r="B79" s="8">
        <v>69.0</v>
      </c>
      <c r="C79" s="8">
        <v>60.0</v>
      </c>
      <c r="D79" s="9">
        <f t="shared" si="2"/>
        <v>240.8554368</v>
      </c>
      <c r="E79" s="9">
        <f t="shared" si="3"/>
        <v>419.0636266</v>
      </c>
      <c r="F79" s="10">
        <f t="shared" si="7"/>
        <v>135.008</v>
      </c>
      <c r="G79" s="11">
        <f t="shared" si="4"/>
        <v>83.03736161</v>
      </c>
      <c r="H79" s="12">
        <f t="shared" si="5"/>
        <v>20000</v>
      </c>
      <c r="I79" s="23"/>
    </row>
    <row r="80">
      <c r="A80" s="7">
        <f t="shared" si="1"/>
        <v>33.33333333</v>
      </c>
      <c r="B80" s="8">
        <v>68.0</v>
      </c>
      <c r="C80" s="8">
        <v>60.0</v>
      </c>
      <c r="D80" s="9">
        <f t="shared" si="2"/>
        <v>237.3647783</v>
      </c>
      <c r="E80" s="9">
        <f t="shared" si="3"/>
        <v>417.0311065</v>
      </c>
      <c r="F80" s="10">
        <f t="shared" si="7"/>
        <v>135.666</v>
      </c>
      <c r="G80" s="11">
        <f t="shared" si="4"/>
        <v>84.25849928</v>
      </c>
      <c r="H80" s="12">
        <f t="shared" si="5"/>
        <v>20000</v>
      </c>
      <c r="I80" s="23"/>
    </row>
    <row r="81">
      <c r="A81" s="7">
        <f t="shared" si="1"/>
        <v>33.33333333</v>
      </c>
      <c r="B81" s="8">
        <v>67.0</v>
      </c>
      <c r="C81" s="8">
        <v>60.0</v>
      </c>
      <c r="D81" s="9">
        <f t="shared" si="2"/>
        <v>233.8741198</v>
      </c>
      <c r="E81" s="9">
        <f t="shared" si="3"/>
        <v>415.0182073</v>
      </c>
      <c r="F81" s="10">
        <f t="shared" si="7"/>
        <v>136.324</v>
      </c>
      <c r="G81" s="11">
        <f t="shared" si="4"/>
        <v>85.51608883</v>
      </c>
      <c r="H81" s="12">
        <f t="shared" si="5"/>
        <v>20000</v>
      </c>
      <c r="I81" s="23"/>
    </row>
    <row r="82">
      <c r="A82" s="7">
        <f t="shared" si="1"/>
        <v>33.33333333</v>
      </c>
      <c r="B82" s="8">
        <v>66.0</v>
      </c>
      <c r="C82" s="8">
        <v>60.0</v>
      </c>
      <c r="D82" s="9">
        <f t="shared" si="2"/>
        <v>230.3834613</v>
      </c>
      <c r="E82" s="9">
        <f t="shared" si="3"/>
        <v>413.0246463</v>
      </c>
      <c r="F82" s="10">
        <f t="shared" si="7"/>
        <v>136.982</v>
      </c>
      <c r="G82" s="11">
        <f t="shared" si="4"/>
        <v>86.81178714</v>
      </c>
      <c r="H82" s="12">
        <f t="shared" si="5"/>
        <v>20000</v>
      </c>
      <c r="I82" s="23"/>
    </row>
    <row r="83">
      <c r="A83" s="7">
        <f t="shared" si="1"/>
        <v>33.33333333</v>
      </c>
      <c r="B83" s="8">
        <v>65.0</v>
      </c>
      <c r="C83" s="8">
        <v>60.0</v>
      </c>
      <c r="D83" s="9">
        <f t="shared" si="2"/>
        <v>226.8928028</v>
      </c>
      <c r="E83" s="9">
        <f t="shared" si="3"/>
        <v>411.050146</v>
      </c>
      <c r="F83" s="10">
        <f t="shared" si="7"/>
        <v>137.64</v>
      </c>
      <c r="G83" s="11">
        <f t="shared" si="4"/>
        <v>88.1473531</v>
      </c>
      <c r="H83" s="12">
        <f t="shared" si="5"/>
        <v>20000</v>
      </c>
      <c r="I83" s="23"/>
    </row>
    <row r="84">
      <c r="A84" s="7">
        <f t="shared" si="1"/>
        <v>33.33333333</v>
      </c>
      <c r="B84" s="8">
        <v>64.0</v>
      </c>
      <c r="C84" s="8">
        <v>60.0</v>
      </c>
      <c r="D84" s="9">
        <f t="shared" si="2"/>
        <v>223.4021443</v>
      </c>
      <c r="E84" s="9">
        <f t="shared" si="3"/>
        <v>409.0944345</v>
      </c>
      <c r="F84" s="10">
        <f t="shared" si="7"/>
        <v>138.298</v>
      </c>
      <c r="G84" s="11">
        <f t="shared" si="4"/>
        <v>89.52465549</v>
      </c>
      <c r="H84" s="12">
        <f t="shared" si="5"/>
        <v>20000</v>
      </c>
      <c r="I84" s="23"/>
    </row>
    <row r="85">
      <c r="A85" s="7">
        <f t="shared" si="1"/>
        <v>33.33333333</v>
      </c>
      <c r="B85" s="8">
        <v>63.0</v>
      </c>
      <c r="C85" s="8">
        <v>60.0</v>
      </c>
      <c r="D85" s="9">
        <f t="shared" si="2"/>
        <v>219.9114858</v>
      </c>
      <c r="E85" s="9">
        <f t="shared" si="3"/>
        <v>407.1572447</v>
      </c>
      <c r="F85" s="10">
        <f t="shared" si="7"/>
        <v>138.956</v>
      </c>
      <c r="G85" s="11">
        <f t="shared" si="4"/>
        <v>90.94568177</v>
      </c>
      <c r="H85" s="12">
        <f t="shared" si="5"/>
        <v>20000</v>
      </c>
      <c r="I85" s="23"/>
    </row>
    <row r="86">
      <c r="A86" s="7">
        <f t="shared" si="1"/>
        <v>33.33333333</v>
      </c>
      <c r="B86" s="8">
        <v>62.0</v>
      </c>
      <c r="C86" s="8">
        <v>60.0</v>
      </c>
      <c r="D86" s="9">
        <f t="shared" si="2"/>
        <v>216.4208272</v>
      </c>
      <c r="E86" s="9">
        <f t="shared" si="3"/>
        <v>405.2383149</v>
      </c>
      <c r="F86" s="10">
        <f t="shared" si="7"/>
        <v>139.614</v>
      </c>
      <c r="G86" s="11">
        <f t="shared" si="4"/>
        <v>92.4125476</v>
      </c>
      <c r="H86" s="12">
        <f t="shared" si="5"/>
        <v>20000</v>
      </c>
      <c r="I86" s="23"/>
    </row>
    <row r="87">
      <c r="A87" s="7">
        <f t="shared" si="1"/>
        <v>33.33333333</v>
      </c>
      <c r="B87" s="8">
        <v>61.0</v>
      </c>
      <c r="C87" s="8">
        <v>60.0</v>
      </c>
      <c r="D87" s="9">
        <f t="shared" si="2"/>
        <v>212.9301687</v>
      </c>
      <c r="E87" s="9">
        <f t="shared" si="3"/>
        <v>403.3373881</v>
      </c>
      <c r="F87" s="10">
        <f t="shared" si="7"/>
        <v>140.272</v>
      </c>
      <c r="G87" s="11">
        <f t="shared" si="4"/>
        <v>93.9275074</v>
      </c>
      <c r="H87" s="12">
        <f t="shared" si="5"/>
        <v>20000</v>
      </c>
      <c r="I87" s="23"/>
    </row>
    <row r="88">
      <c r="A88" s="7">
        <f t="shared" si="1"/>
        <v>33.33333333</v>
      </c>
      <c r="B88" s="8">
        <v>60.0</v>
      </c>
      <c r="C88" s="8">
        <v>60.0</v>
      </c>
      <c r="D88" s="9">
        <f t="shared" si="2"/>
        <v>209.4395102</v>
      </c>
      <c r="E88" s="9">
        <f t="shared" si="3"/>
        <v>401.454212</v>
      </c>
      <c r="F88" s="10">
        <f t="shared" si="7"/>
        <v>140.93</v>
      </c>
      <c r="G88" s="11">
        <f t="shared" si="4"/>
        <v>95.49296586</v>
      </c>
      <c r="H88" s="12">
        <f t="shared" si="5"/>
        <v>20000</v>
      </c>
      <c r="I88" s="23"/>
    </row>
    <row r="89">
      <c r="A89" s="24"/>
      <c r="B89" s="24"/>
      <c r="C89" s="24"/>
      <c r="D89" s="25" t="s">
        <v>32</v>
      </c>
      <c r="E89" s="26">
        <f>AVERAGE(E3:E88)</f>
        <v>511.7202992</v>
      </c>
      <c r="F89" s="26"/>
      <c r="G89" s="27"/>
      <c r="H89" s="24"/>
      <c r="I89" s="14"/>
      <c r="J89" s="14"/>
    </row>
    <row r="91">
      <c r="B91" s="20"/>
      <c r="I91" s="20" t="s">
        <v>33</v>
      </c>
    </row>
    <row r="93">
      <c r="I93" s="28" t="s">
        <v>34</v>
      </c>
    </row>
  </sheetData>
  <mergeCells count="6">
    <mergeCell ref="I49:J49"/>
    <mergeCell ref="I52:J52"/>
    <mergeCell ref="I54:J54"/>
    <mergeCell ref="I55:J55"/>
    <mergeCell ref="I57:J57"/>
    <mergeCell ref="I59:J59"/>
  </mergeCells>
  <conditionalFormatting sqref="G3:G89">
    <cfRule type="colorScale" priority="1">
      <colorScale>
        <cfvo type="min"/>
        <cfvo type="max"/>
        <color rgb="FFFFFFFF"/>
        <color rgb="FFE67C73"/>
      </colorScale>
    </cfRule>
  </conditionalFormatting>
  <conditionalFormatting sqref="F3:F88">
    <cfRule type="colorScale" priority="2">
      <colorScale>
        <cfvo type="min"/>
        <cfvo type="max"/>
        <color rgb="FFFFFFFF"/>
        <color rgb="FFE67C73"/>
      </colorScale>
    </cfRule>
  </conditionalFormatting>
  <conditionalFormatting sqref="D3:D88">
    <cfRule type="colorScale" priority="3">
      <colorScale>
        <cfvo type="min"/>
        <cfvo type="max"/>
        <color rgb="FFFFFFFF"/>
        <color rgb="FFE67C73"/>
      </colorScale>
    </cfRule>
  </conditionalFormatting>
  <hyperlinks>
    <hyperlink r:id="rId1" ref="I93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</sheetPr>
  <sheetViews>
    <sheetView workbookViewId="0"/>
  </sheetViews>
  <sheetFormatPr customHeight="1" defaultColWidth="12.63" defaultRowHeight="15.75"/>
  <cols>
    <col customWidth="1" min="3" max="3" width="17.0"/>
    <col customWidth="1" min="4" max="4" width="14.25"/>
    <col customWidth="1" min="6" max="6" width="14.5"/>
    <col customWidth="1" min="7" max="7" width="1.25"/>
    <col customWidth="1" min="11" max="11" width="15.13"/>
    <col customWidth="1" min="13" max="13" width="14.25"/>
  </cols>
  <sheetData>
    <row r="1">
      <c r="A1" s="29" t="s">
        <v>35</v>
      </c>
      <c r="G1" s="30"/>
      <c r="H1" s="29" t="s">
        <v>36</v>
      </c>
    </row>
    <row r="2">
      <c r="A2" s="6" t="s">
        <v>2</v>
      </c>
      <c r="B2" s="6" t="s">
        <v>3</v>
      </c>
      <c r="C2" s="6" t="s">
        <v>4</v>
      </c>
      <c r="D2" s="6" t="s">
        <v>5</v>
      </c>
      <c r="E2" s="6" t="s">
        <v>8</v>
      </c>
      <c r="F2" s="6" t="s">
        <v>9</v>
      </c>
      <c r="G2" s="30"/>
      <c r="H2" s="6" t="s">
        <v>2</v>
      </c>
      <c r="I2" s="6" t="s">
        <v>3</v>
      </c>
      <c r="J2" s="6" t="s">
        <v>4</v>
      </c>
      <c r="K2" s="6" t="s">
        <v>5</v>
      </c>
      <c r="L2" s="6" t="s">
        <v>8</v>
      </c>
      <c r="M2" s="6" t="s">
        <v>9</v>
      </c>
    </row>
    <row r="3">
      <c r="A3" s="7">
        <f t="shared" ref="A3:A88" si="1">33 + 1/3</f>
        <v>33.33333333</v>
      </c>
      <c r="B3" s="8">
        <v>145.0</v>
      </c>
      <c r="C3" s="8">
        <v>60.0</v>
      </c>
      <c r="D3" s="9">
        <f t="shared" ref="D3:D88" si="2">A3*((2*PI()*B3)/C3)</f>
        <v>506.1454831</v>
      </c>
      <c r="E3" s="11">
        <v>100.0</v>
      </c>
      <c r="F3" s="31">
        <f t="shared" ref="F3:F88" si="3">D3*E3</f>
        <v>50614.54831</v>
      </c>
      <c r="H3" s="7">
        <f t="shared" ref="H3:H88" si="4">33 + 1/3</f>
        <v>33.33333333</v>
      </c>
      <c r="I3" s="8">
        <v>145.0</v>
      </c>
      <c r="J3" s="8">
        <v>60.0</v>
      </c>
      <c r="K3" s="9">
        <f t="shared" ref="K3:K88" si="5">H3*((2*PI()*I3)/J3)</f>
        <v>506.1454831</v>
      </c>
      <c r="L3" s="11">
        <v>25.0</v>
      </c>
      <c r="M3" s="31">
        <f t="shared" ref="M3:M88" si="6">K3*L3</f>
        <v>12653.63708</v>
      </c>
    </row>
    <row r="4">
      <c r="A4" s="7">
        <f t="shared" si="1"/>
        <v>33.33333333</v>
      </c>
      <c r="B4" s="8">
        <v>144.0</v>
      </c>
      <c r="C4" s="8">
        <v>60.0</v>
      </c>
      <c r="D4" s="9">
        <f t="shared" si="2"/>
        <v>502.6548246</v>
      </c>
      <c r="E4" s="11">
        <v>100.0</v>
      </c>
      <c r="F4" s="31">
        <f t="shared" si="3"/>
        <v>50265.48246</v>
      </c>
      <c r="H4" s="7">
        <f t="shared" si="4"/>
        <v>33.33333333</v>
      </c>
      <c r="I4" s="8">
        <v>144.0</v>
      </c>
      <c r="J4" s="8">
        <v>60.0</v>
      </c>
      <c r="K4" s="9">
        <f t="shared" si="5"/>
        <v>502.6548246</v>
      </c>
      <c r="L4" s="11">
        <v>25.0</v>
      </c>
      <c r="M4" s="31">
        <f t="shared" si="6"/>
        <v>12566.37061</v>
      </c>
    </row>
    <row r="5">
      <c r="A5" s="7">
        <f t="shared" si="1"/>
        <v>33.33333333</v>
      </c>
      <c r="B5" s="8">
        <v>143.0</v>
      </c>
      <c r="C5" s="8">
        <v>60.0</v>
      </c>
      <c r="D5" s="9">
        <f t="shared" si="2"/>
        <v>499.1641661</v>
      </c>
      <c r="E5" s="11">
        <v>100.0</v>
      </c>
      <c r="F5" s="31">
        <f t="shared" si="3"/>
        <v>49916.41661</v>
      </c>
      <c r="H5" s="7">
        <f t="shared" si="4"/>
        <v>33.33333333</v>
      </c>
      <c r="I5" s="8">
        <v>143.0</v>
      </c>
      <c r="J5" s="8">
        <v>60.0</v>
      </c>
      <c r="K5" s="9">
        <f t="shared" si="5"/>
        <v>499.1641661</v>
      </c>
      <c r="L5" s="11">
        <v>25.0</v>
      </c>
      <c r="M5" s="31">
        <f t="shared" si="6"/>
        <v>12479.10415</v>
      </c>
    </row>
    <row r="6">
      <c r="A6" s="7">
        <f t="shared" si="1"/>
        <v>33.33333333</v>
      </c>
      <c r="B6" s="8">
        <v>142.0</v>
      </c>
      <c r="C6" s="8">
        <v>60.0</v>
      </c>
      <c r="D6" s="9">
        <f t="shared" si="2"/>
        <v>495.6735076</v>
      </c>
      <c r="E6" s="11">
        <v>100.0</v>
      </c>
      <c r="F6" s="31">
        <f t="shared" si="3"/>
        <v>49567.35076</v>
      </c>
      <c r="H6" s="7">
        <f t="shared" si="4"/>
        <v>33.33333333</v>
      </c>
      <c r="I6" s="8">
        <v>142.0</v>
      </c>
      <c r="J6" s="8">
        <v>60.0</v>
      </c>
      <c r="K6" s="9">
        <f t="shared" si="5"/>
        <v>495.6735076</v>
      </c>
      <c r="L6" s="11">
        <v>25.0</v>
      </c>
      <c r="M6" s="31">
        <f t="shared" si="6"/>
        <v>12391.83769</v>
      </c>
    </row>
    <row r="7">
      <c r="A7" s="7">
        <f t="shared" si="1"/>
        <v>33.33333333</v>
      </c>
      <c r="B7" s="8">
        <v>141.0</v>
      </c>
      <c r="C7" s="8">
        <v>60.0</v>
      </c>
      <c r="D7" s="9">
        <f t="shared" si="2"/>
        <v>492.1828491</v>
      </c>
      <c r="E7" s="11">
        <v>100.0</v>
      </c>
      <c r="F7" s="31">
        <f t="shared" si="3"/>
        <v>49218.28491</v>
      </c>
      <c r="H7" s="7">
        <f t="shared" si="4"/>
        <v>33.33333333</v>
      </c>
      <c r="I7" s="8">
        <v>141.0</v>
      </c>
      <c r="J7" s="8">
        <v>60.0</v>
      </c>
      <c r="K7" s="9">
        <f t="shared" si="5"/>
        <v>492.1828491</v>
      </c>
      <c r="L7" s="11">
        <v>25.0</v>
      </c>
      <c r="M7" s="31">
        <f t="shared" si="6"/>
        <v>12304.57123</v>
      </c>
    </row>
    <row r="8">
      <c r="A8" s="7">
        <f t="shared" si="1"/>
        <v>33.33333333</v>
      </c>
      <c r="B8" s="8">
        <v>140.0</v>
      </c>
      <c r="C8" s="8">
        <v>60.0</v>
      </c>
      <c r="D8" s="9">
        <f t="shared" si="2"/>
        <v>488.6921906</v>
      </c>
      <c r="E8" s="11">
        <v>100.0</v>
      </c>
      <c r="F8" s="31">
        <f t="shared" si="3"/>
        <v>48869.21906</v>
      </c>
      <c r="H8" s="7">
        <f t="shared" si="4"/>
        <v>33.33333333</v>
      </c>
      <c r="I8" s="8">
        <v>140.0</v>
      </c>
      <c r="J8" s="8">
        <v>60.0</v>
      </c>
      <c r="K8" s="9">
        <f t="shared" si="5"/>
        <v>488.6921906</v>
      </c>
      <c r="L8" s="11">
        <v>25.0</v>
      </c>
      <c r="M8" s="31">
        <f t="shared" si="6"/>
        <v>12217.30476</v>
      </c>
    </row>
    <row r="9">
      <c r="A9" s="7">
        <f t="shared" si="1"/>
        <v>33.33333333</v>
      </c>
      <c r="B9" s="8">
        <v>139.0</v>
      </c>
      <c r="C9" s="8">
        <v>60.0</v>
      </c>
      <c r="D9" s="9">
        <f t="shared" si="2"/>
        <v>485.2015321</v>
      </c>
      <c r="E9" s="11">
        <v>100.0</v>
      </c>
      <c r="F9" s="31">
        <f t="shared" si="3"/>
        <v>48520.15321</v>
      </c>
      <c r="H9" s="7">
        <f t="shared" si="4"/>
        <v>33.33333333</v>
      </c>
      <c r="I9" s="8">
        <v>139.0</v>
      </c>
      <c r="J9" s="8">
        <v>60.0</v>
      </c>
      <c r="K9" s="9">
        <f t="shared" si="5"/>
        <v>485.2015321</v>
      </c>
      <c r="L9" s="11">
        <v>25.0</v>
      </c>
      <c r="M9" s="31">
        <f t="shared" si="6"/>
        <v>12130.0383</v>
      </c>
    </row>
    <row r="10">
      <c r="A10" s="7">
        <f t="shared" si="1"/>
        <v>33.33333333</v>
      </c>
      <c r="B10" s="8">
        <v>138.0</v>
      </c>
      <c r="C10" s="8">
        <v>60.0</v>
      </c>
      <c r="D10" s="9">
        <f t="shared" si="2"/>
        <v>481.7108736</v>
      </c>
      <c r="E10" s="11">
        <v>100.0</v>
      </c>
      <c r="F10" s="31">
        <f t="shared" si="3"/>
        <v>48171.08736</v>
      </c>
      <c r="H10" s="7">
        <f t="shared" si="4"/>
        <v>33.33333333</v>
      </c>
      <c r="I10" s="8">
        <v>138.0</v>
      </c>
      <c r="J10" s="8">
        <v>60.0</v>
      </c>
      <c r="K10" s="9">
        <f t="shared" si="5"/>
        <v>481.7108736</v>
      </c>
      <c r="L10" s="11">
        <v>25.0</v>
      </c>
      <c r="M10" s="31">
        <f t="shared" si="6"/>
        <v>12042.77184</v>
      </c>
    </row>
    <row r="11">
      <c r="A11" s="7">
        <f t="shared" si="1"/>
        <v>33.33333333</v>
      </c>
      <c r="B11" s="8">
        <v>137.0</v>
      </c>
      <c r="C11" s="8">
        <v>60.0</v>
      </c>
      <c r="D11" s="9">
        <f t="shared" si="2"/>
        <v>478.220215</v>
      </c>
      <c r="E11" s="11">
        <v>100.0</v>
      </c>
      <c r="F11" s="31">
        <f t="shared" si="3"/>
        <v>47822.0215</v>
      </c>
      <c r="H11" s="7">
        <f t="shared" si="4"/>
        <v>33.33333333</v>
      </c>
      <c r="I11" s="8">
        <v>137.0</v>
      </c>
      <c r="J11" s="8">
        <v>60.0</v>
      </c>
      <c r="K11" s="9">
        <f t="shared" si="5"/>
        <v>478.220215</v>
      </c>
      <c r="L11" s="11">
        <v>25.0</v>
      </c>
      <c r="M11" s="31">
        <f t="shared" si="6"/>
        <v>11955.50538</v>
      </c>
    </row>
    <row r="12">
      <c r="A12" s="7">
        <f t="shared" si="1"/>
        <v>33.33333333</v>
      </c>
      <c r="B12" s="8">
        <v>136.0</v>
      </c>
      <c r="C12" s="8">
        <v>60.0</v>
      </c>
      <c r="D12" s="9">
        <f t="shared" si="2"/>
        <v>474.7295565</v>
      </c>
      <c r="E12" s="11">
        <v>100.0</v>
      </c>
      <c r="F12" s="31">
        <f t="shared" si="3"/>
        <v>47472.95565</v>
      </c>
      <c r="H12" s="7">
        <f t="shared" si="4"/>
        <v>33.33333333</v>
      </c>
      <c r="I12" s="8">
        <v>136.0</v>
      </c>
      <c r="J12" s="8">
        <v>60.0</v>
      </c>
      <c r="K12" s="9">
        <f t="shared" si="5"/>
        <v>474.7295565</v>
      </c>
      <c r="L12" s="11">
        <v>25.0</v>
      </c>
      <c r="M12" s="31">
        <f t="shared" si="6"/>
        <v>11868.23891</v>
      </c>
    </row>
    <row r="13">
      <c r="A13" s="7">
        <f t="shared" si="1"/>
        <v>33.33333333</v>
      </c>
      <c r="B13" s="8">
        <v>135.0</v>
      </c>
      <c r="C13" s="8">
        <v>60.0</v>
      </c>
      <c r="D13" s="9">
        <f t="shared" si="2"/>
        <v>471.238898</v>
      </c>
      <c r="E13" s="11">
        <v>100.0</v>
      </c>
      <c r="F13" s="31">
        <f t="shared" si="3"/>
        <v>47123.8898</v>
      </c>
      <c r="H13" s="7">
        <f t="shared" si="4"/>
        <v>33.33333333</v>
      </c>
      <c r="I13" s="8">
        <v>135.0</v>
      </c>
      <c r="J13" s="8">
        <v>60.0</v>
      </c>
      <c r="K13" s="9">
        <f t="shared" si="5"/>
        <v>471.238898</v>
      </c>
      <c r="L13" s="11">
        <v>25.0</v>
      </c>
      <c r="M13" s="31">
        <f t="shared" si="6"/>
        <v>11780.97245</v>
      </c>
    </row>
    <row r="14">
      <c r="A14" s="7">
        <f t="shared" si="1"/>
        <v>33.33333333</v>
      </c>
      <c r="B14" s="8">
        <v>134.0</v>
      </c>
      <c r="C14" s="8">
        <v>60.0</v>
      </c>
      <c r="D14" s="9">
        <f t="shared" si="2"/>
        <v>467.7482395</v>
      </c>
      <c r="E14" s="11">
        <v>100.0</v>
      </c>
      <c r="F14" s="31">
        <f t="shared" si="3"/>
        <v>46774.82395</v>
      </c>
      <c r="H14" s="7">
        <f t="shared" si="4"/>
        <v>33.33333333</v>
      </c>
      <c r="I14" s="8">
        <v>134.0</v>
      </c>
      <c r="J14" s="8">
        <v>60.0</v>
      </c>
      <c r="K14" s="9">
        <f t="shared" si="5"/>
        <v>467.7482395</v>
      </c>
      <c r="L14" s="11">
        <v>25.0</v>
      </c>
      <c r="M14" s="31">
        <f t="shared" si="6"/>
        <v>11693.70599</v>
      </c>
    </row>
    <row r="15">
      <c r="A15" s="7">
        <f t="shared" si="1"/>
        <v>33.33333333</v>
      </c>
      <c r="B15" s="8">
        <v>133.0</v>
      </c>
      <c r="C15" s="8">
        <v>60.0</v>
      </c>
      <c r="D15" s="9">
        <f t="shared" si="2"/>
        <v>464.257581</v>
      </c>
      <c r="E15" s="11">
        <v>100.0</v>
      </c>
      <c r="F15" s="31">
        <f t="shared" si="3"/>
        <v>46425.7581</v>
      </c>
      <c r="H15" s="7">
        <f t="shared" si="4"/>
        <v>33.33333333</v>
      </c>
      <c r="I15" s="8">
        <v>133.0</v>
      </c>
      <c r="J15" s="8">
        <v>60.0</v>
      </c>
      <c r="K15" s="9">
        <f t="shared" si="5"/>
        <v>464.257581</v>
      </c>
      <c r="L15" s="11">
        <v>25.0</v>
      </c>
      <c r="M15" s="31">
        <f t="shared" si="6"/>
        <v>11606.43953</v>
      </c>
    </row>
    <row r="16">
      <c r="A16" s="7">
        <f t="shared" si="1"/>
        <v>33.33333333</v>
      </c>
      <c r="B16" s="8">
        <v>132.0</v>
      </c>
      <c r="C16" s="8">
        <v>60.0</v>
      </c>
      <c r="D16" s="9">
        <f t="shared" si="2"/>
        <v>460.7669225</v>
      </c>
      <c r="E16" s="11">
        <v>100.0</v>
      </c>
      <c r="F16" s="31">
        <f t="shared" si="3"/>
        <v>46076.69225</v>
      </c>
      <c r="H16" s="7">
        <f t="shared" si="4"/>
        <v>33.33333333</v>
      </c>
      <c r="I16" s="8">
        <v>132.0</v>
      </c>
      <c r="J16" s="8">
        <v>60.0</v>
      </c>
      <c r="K16" s="9">
        <f t="shared" si="5"/>
        <v>460.7669225</v>
      </c>
      <c r="L16" s="11">
        <v>25.0</v>
      </c>
      <c r="M16" s="31">
        <f t="shared" si="6"/>
        <v>11519.17306</v>
      </c>
    </row>
    <row r="17">
      <c r="A17" s="7">
        <f t="shared" si="1"/>
        <v>33.33333333</v>
      </c>
      <c r="B17" s="8">
        <v>131.0</v>
      </c>
      <c r="C17" s="8">
        <v>60.0</v>
      </c>
      <c r="D17" s="9">
        <f t="shared" si="2"/>
        <v>457.276264</v>
      </c>
      <c r="E17" s="11">
        <v>100.0</v>
      </c>
      <c r="F17" s="31">
        <f t="shared" si="3"/>
        <v>45727.6264</v>
      </c>
      <c r="H17" s="7">
        <f t="shared" si="4"/>
        <v>33.33333333</v>
      </c>
      <c r="I17" s="8">
        <v>131.0</v>
      </c>
      <c r="J17" s="8">
        <v>60.0</v>
      </c>
      <c r="K17" s="9">
        <f t="shared" si="5"/>
        <v>457.276264</v>
      </c>
      <c r="L17" s="11">
        <v>25.0</v>
      </c>
      <c r="M17" s="31">
        <f t="shared" si="6"/>
        <v>11431.9066</v>
      </c>
    </row>
    <row r="18">
      <c r="A18" s="7">
        <f t="shared" si="1"/>
        <v>33.33333333</v>
      </c>
      <c r="B18" s="8">
        <v>130.0</v>
      </c>
      <c r="C18" s="8">
        <v>60.0</v>
      </c>
      <c r="D18" s="9">
        <f t="shared" si="2"/>
        <v>453.7856055</v>
      </c>
      <c r="E18" s="11">
        <v>100.0</v>
      </c>
      <c r="F18" s="31">
        <f t="shared" si="3"/>
        <v>45378.56055</v>
      </c>
      <c r="H18" s="7">
        <f t="shared" si="4"/>
        <v>33.33333333</v>
      </c>
      <c r="I18" s="8">
        <v>130.0</v>
      </c>
      <c r="J18" s="8">
        <v>60.0</v>
      </c>
      <c r="K18" s="9">
        <f t="shared" si="5"/>
        <v>453.7856055</v>
      </c>
      <c r="L18" s="11">
        <v>25.0</v>
      </c>
      <c r="M18" s="31">
        <f t="shared" si="6"/>
        <v>11344.64014</v>
      </c>
    </row>
    <row r="19">
      <c r="A19" s="7">
        <f t="shared" si="1"/>
        <v>33.33333333</v>
      </c>
      <c r="B19" s="8">
        <v>129.0</v>
      </c>
      <c r="C19" s="8">
        <v>60.0</v>
      </c>
      <c r="D19" s="9">
        <f t="shared" si="2"/>
        <v>450.294947</v>
      </c>
      <c r="E19" s="11">
        <v>100.0</v>
      </c>
      <c r="F19" s="31">
        <f t="shared" si="3"/>
        <v>45029.4947</v>
      </c>
      <c r="H19" s="7">
        <f t="shared" si="4"/>
        <v>33.33333333</v>
      </c>
      <c r="I19" s="8">
        <v>129.0</v>
      </c>
      <c r="J19" s="8">
        <v>60.0</v>
      </c>
      <c r="K19" s="9">
        <f t="shared" si="5"/>
        <v>450.294947</v>
      </c>
      <c r="L19" s="11">
        <v>25.0</v>
      </c>
      <c r="M19" s="31">
        <f t="shared" si="6"/>
        <v>11257.37368</v>
      </c>
      <c r="N19" s="15" t="s">
        <v>37</v>
      </c>
      <c r="O19" s="16"/>
      <c r="P19" s="32">
        <f>(AVERAGE(F3:F88)+AVERAGE(M3:M88))/2</f>
        <v>22362.03104</v>
      </c>
      <c r="Q19" s="18" t="s">
        <v>1</v>
      </c>
    </row>
    <row r="20">
      <c r="A20" s="7">
        <f t="shared" si="1"/>
        <v>33.33333333</v>
      </c>
      <c r="B20" s="8">
        <v>128.0</v>
      </c>
      <c r="C20" s="8">
        <v>60.0</v>
      </c>
      <c r="D20" s="9">
        <f t="shared" si="2"/>
        <v>446.8042885</v>
      </c>
      <c r="E20" s="11">
        <v>100.0</v>
      </c>
      <c r="F20" s="31">
        <f t="shared" si="3"/>
        <v>44680.42885</v>
      </c>
      <c r="H20" s="7">
        <f t="shared" si="4"/>
        <v>33.33333333</v>
      </c>
      <c r="I20" s="8">
        <v>128.0</v>
      </c>
      <c r="J20" s="8">
        <v>60.0</v>
      </c>
      <c r="K20" s="9">
        <f t="shared" si="5"/>
        <v>446.8042885</v>
      </c>
      <c r="L20" s="11">
        <v>25.0</v>
      </c>
      <c r="M20" s="31">
        <f t="shared" si="6"/>
        <v>11170.10721</v>
      </c>
    </row>
    <row r="21">
      <c r="A21" s="7">
        <f t="shared" si="1"/>
        <v>33.33333333</v>
      </c>
      <c r="B21" s="8">
        <v>127.0</v>
      </c>
      <c r="C21" s="8">
        <v>60.0</v>
      </c>
      <c r="D21" s="9">
        <f t="shared" si="2"/>
        <v>443.31363</v>
      </c>
      <c r="E21" s="11">
        <v>100.0</v>
      </c>
      <c r="F21" s="31">
        <f t="shared" si="3"/>
        <v>44331.363</v>
      </c>
      <c r="H21" s="7">
        <f t="shared" si="4"/>
        <v>33.33333333</v>
      </c>
      <c r="I21" s="8">
        <v>127.0</v>
      </c>
      <c r="J21" s="8">
        <v>60.0</v>
      </c>
      <c r="K21" s="9">
        <f t="shared" si="5"/>
        <v>443.31363</v>
      </c>
      <c r="L21" s="11">
        <v>25.0</v>
      </c>
      <c r="M21" s="31">
        <f t="shared" si="6"/>
        <v>11082.84075</v>
      </c>
    </row>
    <row r="22">
      <c r="A22" s="7">
        <f t="shared" si="1"/>
        <v>33.33333333</v>
      </c>
      <c r="B22" s="8">
        <v>126.0</v>
      </c>
      <c r="C22" s="8">
        <v>60.0</v>
      </c>
      <c r="D22" s="9">
        <f t="shared" si="2"/>
        <v>439.8229715</v>
      </c>
      <c r="E22" s="11">
        <v>100.0</v>
      </c>
      <c r="F22" s="31">
        <f t="shared" si="3"/>
        <v>43982.29715</v>
      </c>
      <c r="H22" s="7">
        <f t="shared" si="4"/>
        <v>33.33333333</v>
      </c>
      <c r="I22" s="8">
        <v>126.0</v>
      </c>
      <c r="J22" s="8">
        <v>60.0</v>
      </c>
      <c r="K22" s="9">
        <f t="shared" si="5"/>
        <v>439.8229715</v>
      </c>
      <c r="L22" s="11">
        <v>25.0</v>
      </c>
      <c r="M22" s="31">
        <f t="shared" si="6"/>
        <v>10995.57429</v>
      </c>
    </row>
    <row r="23">
      <c r="A23" s="7">
        <f t="shared" si="1"/>
        <v>33.33333333</v>
      </c>
      <c r="B23" s="8">
        <v>125.0</v>
      </c>
      <c r="C23" s="8">
        <v>60.0</v>
      </c>
      <c r="D23" s="9">
        <f t="shared" si="2"/>
        <v>436.332313</v>
      </c>
      <c r="E23" s="11">
        <v>100.0</v>
      </c>
      <c r="F23" s="31">
        <f t="shared" si="3"/>
        <v>43633.2313</v>
      </c>
      <c r="H23" s="7">
        <f t="shared" si="4"/>
        <v>33.33333333</v>
      </c>
      <c r="I23" s="8">
        <v>125.0</v>
      </c>
      <c r="J23" s="8">
        <v>60.0</v>
      </c>
      <c r="K23" s="9">
        <f t="shared" si="5"/>
        <v>436.332313</v>
      </c>
      <c r="L23" s="11">
        <v>25.0</v>
      </c>
      <c r="M23" s="31">
        <f t="shared" si="6"/>
        <v>10908.30782</v>
      </c>
    </row>
    <row r="24">
      <c r="A24" s="7">
        <f t="shared" si="1"/>
        <v>33.33333333</v>
      </c>
      <c r="B24" s="8">
        <v>124.0</v>
      </c>
      <c r="C24" s="8">
        <v>60.0</v>
      </c>
      <c r="D24" s="9">
        <f t="shared" si="2"/>
        <v>432.8416545</v>
      </c>
      <c r="E24" s="11">
        <v>100.0</v>
      </c>
      <c r="F24" s="31">
        <f t="shared" si="3"/>
        <v>43284.16545</v>
      </c>
      <c r="H24" s="7">
        <f t="shared" si="4"/>
        <v>33.33333333</v>
      </c>
      <c r="I24" s="8">
        <v>124.0</v>
      </c>
      <c r="J24" s="8">
        <v>60.0</v>
      </c>
      <c r="K24" s="9">
        <f t="shared" si="5"/>
        <v>432.8416545</v>
      </c>
      <c r="L24" s="11">
        <v>25.0</v>
      </c>
      <c r="M24" s="31">
        <f t="shared" si="6"/>
        <v>10821.04136</v>
      </c>
    </row>
    <row r="25">
      <c r="A25" s="7">
        <f t="shared" si="1"/>
        <v>33.33333333</v>
      </c>
      <c r="B25" s="8">
        <v>123.0</v>
      </c>
      <c r="C25" s="8">
        <v>60.0</v>
      </c>
      <c r="D25" s="9">
        <f t="shared" si="2"/>
        <v>429.350996</v>
      </c>
      <c r="E25" s="11">
        <v>100.0</v>
      </c>
      <c r="F25" s="31">
        <f t="shared" si="3"/>
        <v>42935.0996</v>
      </c>
      <c r="H25" s="7">
        <f t="shared" si="4"/>
        <v>33.33333333</v>
      </c>
      <c r="I25" s="8">
        <v>123.0</v>
      </c>
      <c r="J25" s="8">
        <v>60.0</v>
      </c>
      <c r="K25" s="9">
        <f t="shared" si="5"/>
        <v>429.350996</v>
      </c>
      <c r="L25" s="11">
        <v>25.0</v>
      </c>
      <c r="M25" s="31">
        <f t="shared" si="6"/>
        <v>10733.7749</v>
      </c>
    </row>
    <row r="26">
      <c r="A26" s="7">
        <f t="shared" si="1"/>
        <v>33.33333333</v>
      </c>
      <c r="B26" s="8">
        <v>122.0</v>
      </c>
      <c r="C26" s="8">
        <v>60.0</v>
      </c>
      <c r="D26" s="9">
        <f t="shared" si="2"/>
        <v>425.8603375</v>
      </c>
      <c r="E26" s="11">
        <v>100.0</v>
      </c>
      <c r="F26" s="31">
        <f t="shared" si="3"/>
        <v>42586.03375</v>
      </c>
      <c r="H26" s="7">
        <f t="shared" si="4"/>
        <v>33.33333333</v>
      </c>
      <c r="I26" s="8">
        <v>122.0</v>
      </c>
      <c r="J26" s="8">
        <v>60.0</v>
      </c>
      <c r="K26" s="9">
        <f t="shared" si="5"/>
        <v>425.8603375</v>
      </c>
      <c r="L26" s="11">
        <v>25.0</v>
      </c>
      <c r="M26" s="31">
        <f t="shared" si="6"/>
        <v>10646.50844</v>
      </c>
    </row>
    <row r="27">
      <c r="A27" s="7">
        <f t="shared" si="1"/>
        <v>33.33333333</v>
      </c>
      <c r="B27" s="8">
        <v>121.0</v>
      </c>
      <c r="C27" s="8">
        <v>60.0</v>
      </c>
      <c r="D27" s="9">
        <f t="shared" si="2"/>
        <v>422.369679</v>
      </c>
      <c r="E27" s="11">
        <v>100.0</v>
      </c>
      <c r="F27" s="31">
        <f t="shared" si="3"/>
        <v>42236.9679</v>
      </c>
      <c r="H27" s="7">
        <f t="shared" si="4"/>
        <v>33.33333333</v>
      </c>
      <c r="I27" s="8">
        <v>121.0</v>
      </c>
      <c r="J27" s="8">
        <v>60.0</v>
      </c>
      <c r="K27" s="9">
        <f t="shared" si="5"/>
        <v>422.369679</v>
      </c>
      <c r="L27" s="11">
        <v>25.0</v>
      </c>
      <c r="M27" s="31">
        <f t="shared" si="6"/>
        <v>10559.24197</v>
      </c>
    </row>
    <row r="28">
      <c r="A28" s="7">
        <f t="shared" si="1"/>
        <v>33.33333333</v>
      </c>
      <c r="B28" s="8">
        <v>120.0</v>
      </c>
      <c r="C28" s="8">
        <v>60.0</v>
      </c>
      <c r="D28" s="9">
        <f t="shared" si="2"/>
        <v>418.8790205</v>
      </c>
      <c r="E28" s="11">
        <v>100.0</v>
      </c>
      <c r="F28" s="31">
        <f t="shared" si="3"/>
        <v>41887.90205</v>
      </c>
      <c r="H28" s="7">
        <f t="shared" si="4"/>
        <v>33.33333333</v>
      </c>
      <c r="I28" s="8">
        <v>120.0</v>
      </c>
      <c r="J28" s="8">
        <v>60.0</v>
      </c>
      <c r="K28" s="9">
        <f t="shared" si="5"/>
        <v>418.8790205</v>
      </c>
      <c r="L28" s="11">
        <v>25.0</v>
      </c>
      <c r="M28" s="31">
        <f t="shared" si="6"/>
        <v>10471.97551</v>
      </c>
    </row>
    <row r="29">
      <c r="A29" s="7">
        <f t="shared" si="1"/>
        <v>33.33333333</v>
      </c>
      <c r="B29" s="8">
        <v>119.0</v>
      </c>
      <c r="C29" s="8">
        <v>60.0</v>
      </c>
      <c r="D29" s="9">
        <f t="shared" si="2"/>
        <v>415.388362</v>
      </c>
      <c r="E29" s="11">
        <v>100.0</v>
      </c>
      <c r="F29" s="31">
        <f t="shared" si="3"/>
        <v>41538.8362</v>
      </c>
      <c r="H29" s="7">
        <f t="shared" si="4"/>
        <v>33.33333333</v>
      </c>
      <c r="I29" s="8">
        <v>119.0</v>
      </c>
      <c r="J29" s="8">
        <v>60.0</v>
      </c>
      <c r="K29" s="9">
        <f t="shared" si="5"/>
        <v>415.388362</v>
      </c>
      <c r="L29" s="11">
        <v>25.0</v>
      </c>
      <c r="M29" s="31">
        <f t="shared" si="6"/>
        <v>10384.70905</v>
      </c>
    </row>
    <row r="30">
      <c r="A30" s="7">
        <f t="shared" si="1"/>
        <v>33.33333333</v>
      </c>
      <c r="B30" s="8">
        <v>118.0</v>
      </c>
      <c r="C30" s="8">
        <v>60.0</v>
      </c>
      <c r="D30" s="9">
        <f t="shared" si="2"/>
        <v>411.8977035</v>
      </c>
      <c r="E30" s="11">
        <v>100.0</v>
      </c>
      <c r="F30" s="31">
        <f t="shared" si="3"/>
        <v>41189.77035</v>
      </c>
      <c r="H30" s="7">
        <f t="shared" si="4"/>
        <v>33.33333333</v>
      </c>
      <c r="I30" s="8">
        <v>118.0</v>
      </c>
      <c r="J30" s="8">
        <v>60.0</v>
      </c>
      <c r="K30" s="9">
        <f t="shared" si="5"/>
        <v>411.8977035</v>
      </c>
      <c r="L30" s="11">
        <v>25.0</v>
      </c>
      <c r="M30" s="31">
        <f t="shared" si="6"/>
        <v>10297.44259</v>
      </c>
    </row>
    <row r="31">
      <c r="A31" s="7">
        <f t="shared" si="1"/>
        <v>33.33333333</v>
      </c>
      <c r="B31" s="8">
        <v>117.0</v>
      </c>
      <c r="C31" s="8">
        <v>60.0</v>
      </c>
      <c r="D31" s="9">
        <f t="shared" si="2"/>
        <v>408.407045</v>
      </c>
      <c r="E31" s="11">
        <v>100.0</v>
      </c>
      <c r="F31" s="31">
        <f t="shared" si="3"/>
        <v>40840.7045</v>
      </c>
      <c r="H31" s="7">
        <f t="shared" si="4"/>
        <v>33.33333333</v>
      </c>
      <c r="I31" s="8">
        <v>117.0</v>
      </c>
      <c r="J31" s="8">
        <v>60.0</v>
      </c>
      <c r="K31" s="9">
        <f t="shared" si="5"/>
        <v>408.407045</v>
      </c>
      <c r="L31" s="11">
        <v>25.0</v>
      </c>
      <c r="M31" s="31">
        <f t="shared" si="6"/>
        <v>10210.17612</v>
      </c>
    </row>
    <row r="32">
      <c r="A32" s="7">
        <f t="shared" si="1"/>
        <v>33.33333333</v>
      </c>
      <c r="B32" s="8">
        <v>116.0</v>
      </c>
      <c r="C32" s="8">
        <v>60.0</v>
      </c>
      <c r="D32" s="9">
        <f t="shared" si="2"/>
        <v>404.9163865</v>
      </c>
      <c r="E32" s="11">
        <v>100.0</v>
      </c>
      <c r="F32" s="31">
        <f t="shared" si="3"/>
        <v>40491.63865</v>
      </c>
      <c r="H32" s="7">
        <f t="shared" si="4"/>
        <v>33.33333333</v>
      </c>
      <c r="I32" s="8">
        <v>116.0</v>
      </c>
      <c r="J32" s="8">
        <v>60.0</v>
      </c>
      <c r="K32" s="9">
        <f t="shared" si="5"/>
        <v>404.9163865</v>
      </c>
      <c r="L32" s="11">
        <v>25.0</v>
      </c>
      <c r="M32" s="31">
        <f t="shared" si="6"/>
        <v>10122.90966</v>
      </c>
    </row>
    <row r="33">
      <c r="A33" s="7">
        <f t="shared" si="1"/>
        <v>33.33333333</v>
      </c>
      <c r="B33" s="8">
        <v>115.0</v>
      </c>
      <c r="C33" s="8">
        <v>60.0</v>
      </c>
      <c r="D33" s="9">
        <f t="shared" si="2"/>
        <v>401.425728</v>
      </c>
      <c r="E33" s="11">
        <v>100.0</v>
      </c>
      <c r="F33" s="31">
        <f t="shared" si="3"/>
        <v>40142.5728</v>
      </c>
      <c r="H33" s="7">
        <f t="shared" si="4"/>
        <v>33.33333333</v>
      </c>
      <c r="I33" s="8">
        <v>115.0</v>
      </c>
      <c r="J33" s="8">
        <v>60.0</v>
      </c>
      <c r="K33" s="9">
        <f t="shared" si="5"/>
        <v>401.425728</v>
      </c>
      <c r="L33" s="11">
        <v>25.0</v>
      </c>
      <c r="M33" s="31">
        <f t="shared" si="6"/>
        <v>10035.6432</v>
      </c>
    </row>
    <row r="34">
      <c r="A34" s="7">
        <f t="shared" si="1"/>
        <v>33.33333333</v>
      </c>
      <c r="B34" s="8">
        <v>114.0</v>
      </c>
      <c r="C34" s="8">
        <v>60.0</v>
      </c>
      <c r="D34" s="9">
        <f t="shared" si="2"/>
        <v>397.9350695</v>
      </c>
      <c r="E34" s="11">
        <v>100.0</v>
      </c>
      <c r="F34" s="31">
        <f t="shared" si="3"/>
        <v>39793.50695</v>
      </c>
      <c r="H34" s="7">
        <f t="shared" si="4"/>
        <v>33.33333333</v>
      </c>
      <c r="I34" s="8">
        <v>114.0</v>
      </c>
      <c r="J34" s="8">
        <v>60.0</v>
      </c>
      <c r="K34" s="9">
        <f t="shared" si="5"/>
        <v>397.9350695</v>
      </c>
      <c r="L34" s="11">
        <v>25.0</v>
      </c>
      <c r="M34" s="31">
        <f t="shared" si="6"/>
        <v>9948.376736</v>
      </c>
    </row>
    <row r="35">
      <c r="A35" s="7">
        <f t="shared" si="1"/>
        <v>33.33333333</v>
      </c>
      <c r="B35" s="8">
        <v>113.0</v>
      </c>
      <c r="C35" s="8">
        <v>60.0</v>
      </c>
      <c r="D35" s="9">
        <f t="shared" si="2"/>
        <v>394.444411</v>
      </c>
      <c r="E35" s="11">
        <v>100.0</v>
      </c>
      <c r="F35" s="31">
        <f t="shared" si="3"/>
        <v>39444.4411</v>
      </c>
      <c r="H35" s="7">
        <f t="shared" si="4"/>
        <v>33.33333333</v>
      </c>
      <c r="I35" s="8">
        <v>113.0</v>
      </c>
      <c r="J35" s="8">
        <v>60.0</v>
      </c>
      <c r="K35" s="9">
        <f t="shared" si="5"/>
        <v>394.444411</v>
      </c>
      <c r="L35" s="11">
        <v>25.0</v>
      </c>
      <c r="M35" s="31">
        <f t="shared" si="6"/>
        <v>9861.110274</v>
      </c>
    </row>
    <row r="36">
      <c r="A36" s="7">
        <f t="shared" si="1"/>
        <v>33.33333333</v>
      </c>
      <c r="B36" s="8">
        <v>112.0</v>
      </c>
      <c r="C36" s="8">
        <v>60.0</v>
      </c>
      <c r="D36" s="9">
        <f t="shared" si="2"/>
        <v>390.9537524</v>
      </c>
      <c r="E36" s="11">
        <v>100.0</v>
      </c>
      <c r="F36" s="31">
        <f t="shared" si="3"/>
        <v>39095.37524</v>
      </c>
      <c r="H36" s="7">
        <f t="shared" si="4"/>
        <v>33.33333333</v>
      </c>
      <c r="I36" s="8">
        <v>112.0</v>
      </c>
      <c r="J36" s="8">
        <v>60.0</v>
      </c>
      <c r="K36" s="9">
        <f t="shared" si="5"/>
        <v>390.9537524</v>
      </c>
      <c r="L36" s="11">
        <v>25.0</v>
      </c>
      <c r="M36" s="31">
        <f t="shared" si="6"/>
        <v>9773.843811</v>
      </c>
    </row>
    <row r="37">
      <c r="A37" s="7">
        <f t="shared" si="1"/>
        <v>33.33333333</v>
      </c>
      <c r="B37" s="8">
        <v>111.0</v>
      </c>
      <c r="C37" s="8">
        <v>60.0</v>
      </c>
      <c r="D37" s="9">
        <f t="shared" si="2"/>
        <v>387.4630939</v>
      </c>
      <c r="E37" s="11">
        <v>100.0</v>
      </c>
      <c r="F37" s="31">
        <f t="shared" si="3"/>
        <v>38746.30939</v>
      </c>
      <c r="H37" s="7">
        <f t="shared" si="4"/>
        <v>33.33333333</v>
      </c>
      <c r="I37" s="8">
        <v>111.0</v>
      </c>
      <c r="J37" s="8">
        <v>60.0</v>
      </c>
      <c r="K37" s="9">
        <f t="shared" si="5"/>
        <v>387.4630939</v>
      </c>
      <c r="L37" s="11">
        <v>25.0</v>
      </c>
      <c r="M37" s="31">
        <f t="shared" si="6"/>
        <v>9686.577349</v>
      </c>
    </row>
    <row r="38">
      <c r="A38" s="7">
        <f t="shared" si="1"/>
        <v>33.33333333</v>
      </c>
      <c r="B38" s="8">
        <v>110.0</v>
      </c>
      <c r="C38" s="8">
        <v>60.0</v>
      </c>
      <c r="D38" s="9">
        <f t="shared" si="2"/>
        <v>383.9724354</v>
      </c>
      <c r="E38" s="11">
        <v>100.0</v>
      </c>
      <c r="F38" s="31">
        <f t="shared" si="3"/>
        <v>38397.24354</v>
      </c>
      <c r="H38" s="7">
        <f t="shared" si="4"/>
        <v>33.33333333</v>
      </c>
      <c r="I38" s="8">
        <v>110.0</v>
      </c>
      <c r="J38" s="8">
        <v>60.0</v>
      </c>
      <c r="K38" s="9">
        <f t="shared" si="5"/>
        <v>383.9724354</v>
      </c>
      <c r="L38" s="11">
        <v>25.0</v>
      </c>
      <c r="M38" s="31">
        <f t="shared" si="6"/>
        <v>9599.310886</v>
      </c>
    </row>
    <row r="39">
      <c r="A39" s="7">
        <f t="shared" si="1"/>
        <v>33.33333333</v>
      </c>
      <c r="B39" s="8">
        <v>109.0</v>
      </c>
      <c r="C39" s="8">
        <v>60.0</v>
      </c>
      <c r="D39" s="9">
        <f t="shared" si="2"/>
        <v>380.4817769</v>
      </c>
      <c r="E39" s="11">
        <v>100.0</v>
      </c>
      <c r="F39" s="31">
        <f t="shared" si="3"/>
        <v>38048.17769</v>
      </c>
      <c r="H39" s="7">
        <f t="shared" si="4"/>
        <v>33.33333333</v>
      </c>
      <c r="I39" s="8">
        <v>109.0</v>
      </c>
      <c r="J39" s="8">
        <v>60.0</v>
      </c>
      <c r="K39" s="9">
        <f t="shared" si="5"/>
        <v>380.4817769</v>
      </c>
      <c r="L39" s="11">
        <v>25.0</v>
      </c>
      <c r="M39" s="31">
        <f t="shared" si="6"/>
        <v>9512.044423</v>
      </c>
    </row>
    <row r="40">
      <c r="A40" s="7">
        <f t="shared" si="1"/>
        <v>33.33333333</v>
      </c>
      <c r="B40" s="8">
        <v>108.0</v>
      </c>
      <c r="C40" s="8">
        <v>60.0</v>
      </c>
      <c r="D40" s="9">
        <f t="shared" si="2"/>
        <v>376.9911184</v>
      </c>
      <c r="E40" s="11">
        <v>100.0</v>
      </c>
      <c r="F40" s="31">
        <f t="shared" si="3"/>
        <v>37699.11184</v>
      </c>
      <c r="H40" s="7">
        <f t="shared" si="4"/>
        <v>33.33333333</v>
      </c>
      <c r="I40" s="8">
        <v>108.0</v>
      </c>
      <c r="J40" s="8">
        <v>60.0</v>
      </c>
      <c r="K40" s="9">
        <f t="shared" si="5"/>
        <v>376.9911184</v>
      </c>
      <c r="L40" s="11">
        <v>25.0</v>
      </c>
      <c r="M40" s="31">
        <f t="shared" si="6"/>
        <v>9424.777961</v>
      </c>
    </row>
    <row r="41">
      <c r="A41" s="7">
        <f t="shared" si="1"/>
        <v>33.33333333</v>
      </c>
      <c r="B41" s="8">
        <v>107.0</v>
      </c>
      <c r="C41" s="8">
        <v>60.0</v>
      </c>
      <c r="D41" s="9">
        <f t="shared" si="2"/>
        <v>373.5004599</v>
      </c>
      <c r="E41" s="11">
        <v>100.0</v>
      </c>
      <c r="F41" s="31">
        <f t="shared" si="3"/>
        <v>37350.04599</v>
      </c>
      <c r="H41" s="7">
        <f t="shared" si="4"/>
        <v>33.33333333</v>
      </c>
      <c r="I41" s="8">
        <v>107.0</v>
      </c>
      <c r="J41" s="8">
        <v>60.0</v>
      </c>
      <c r="K41" s="9">
        <f t="shared" si="5"/>
        <v>373.5004599</v>
      </c>
      <c r="L41" s="11">
        <v>25.0</v>
      </c>
      <c r="M41" s="31">
        <f t="shared" si="6"/>
        <v>9337.511498</v>
      </c>
    </row>
    <row r="42">
      <c r="A42" s="7">
        <f t="shared" si="1"/>
        <v>33.33333333</v>
      </c>
      <c r="B42" s="8">
        <v>106.0</v>
      </c>
      <c r="C42" s="8">
        <v>60.0</v>
      </c>
      <c r="D42" s="9">
        <f t="shared" si="2"/>
        <v>370.0098014</v>
      </c>
      <c r="E42" s="11">
        <v>100.0</v>
      </c>
      <c r="F42" s="31">
        <f t="shared" si="3"/>
        <v>37000.98014</v>
      </c>
      <c r="H42" s="7">
        <f t="shared" si="4"/>
        <v>33.33333333</v>
      </c>
      <c r="I42" s="8">
        <v>106.0</v>
      </c>
      <c r="J42" s="8">
        <v>60.0</v>
      </c>
      <c r="K42" s="9">
        <f t="shared" si="5"/>
        <v>370.0098014</v>
      </c>
      <c r="L42" s="11">
        <v>25.0</v>
      </c>
      <c r="M42" s="31">
        <f t="shared" si="6"/>
        <v>9250.245036</v>
      </c>
    </row>
    <row r="43">
      <c r="A43" s="7">
        <f t="shared" si="1"/>
        <v>33.33333333</v>
      </c>
      <c r="B43" s="8">
        <v>105.0</v>
      </c>
      <c r="C43" s="8">
        <v>60.0</v>
      </c>
      <c r="D43" s="9">
        <f t="shared" si="2"/>
        <v>366.5191429</v>
      </c>
      <c r="E43" s="11">
        <v>100.0</v>
      </c>
      <c r="F43" s="31">
        <f t="shared" si="3"/>
        <v>36651.91429</v>
      </c>
      <c r="H43" s="7">
        <f t="shared" si="4"/>
        <v>33.33333333</v>
      </c>
      <c r="I43" s="8">
        <v>105.0</v>
      </c>
      <c r="J43" s="8">
        <v>60.0</v>
      </c>
      <c r="K43" s="9">
        <f t="shared" si="5"/>
        <v>366.5191429</v>
      </c>
      <c r="L43" s="11">
        <v>25.0</v>
      </c>
      <c r="M43" s="31">
        <f t="shared" si="6"/>
        <v>9162.978573</v>
      </c>
    </row>
    <row r="44">
      <c r="A44" s="7">
        <f t="shared" si="1"/>
        <v>33.33333333</v>
      </c>
      <c r="B44" s="8">
        <v>104.0</v>
      </c>
      <c r="C44" s="8">
        <v>60.0</v>
      </c>
      <c r="D44" s="9">
        <f t="shared" si="2"/>
        <v>363.0284844</v>
      </c>
      <c r="E44" s="11">
        <v>100.0</v>
      </c>
      <c r="F44" s="31">
        <f t="shared" si="3"/>
        <v>36302.84844</v>
      </c>
      <c r="H44" s="7">
        <f t="shared" si="4"/>
        <v>33.33333333</v>
      </c>
      <c r="I44" s="8">
        <v>104.0</v>
      </c>
      <c r="J44" s="8">
        <v>60.0</v>
      </c>
      <c r="K44" s="9">
        <f t="shared" si="5"/>
        <v>363.0284844</v>
      </c>
      <c r="L44" s="11">
        <v>25.0</v>
      </c>
      <c r="M44" s="31">
        <f t="shared" si="6"/>
        <v>9075.71211</v>
      </c>
    </row>
    <row r="45">
      <c r="A45" s="7">
        <f t="shared" si="1"/>
        <v>33.33333333</v>
      </c>
      <c r="B45" s="8">
        <v>103.0</v>
      </c>
      <c r="C45" s="8">
        <v>60.0</v>
      </c>
      <c r="D45" s="9">
        <f t="shared" si="2"/>
        <v>359.5378259</v>
      </c>
      <c r="E45" s="11">
        <v>100.0</v>
      </c>
      <c r="F45" s="31">
        <f t="shared" si="3"/>
        <v>35953.78259</v>
      </c>
      <c r="H45" s="7">
        <f t="shared" si="4"/>
        <v>33.33333333</v>
      </c>
      <c r="I45" s="8">
        <v>103.0</v>
      </c>
      <c r="J45" s="8">
        <v>60.0</v>
      </c>
      <c r="K45" s="9">
        <f t="shared" si="5"/>
        <v>359.5378259</v>
      </c>
      <c r="L45" s="11">
        <v>25.0</v>
      </c>
      <c r="M45" s="31">
        <f t="shared" si="6"/>
        <v>8988.445648</v>
      </c>
    </row>
    <row r="46">
      <c r="A46" s="7">
        <f t="shared" si="1"/>
        <v>33.33333333</v>
      </c>
      <c r="B46" s="8">
        <v>102.0</v>
      </c>
      <c r="C46" s="8">
        <v>60.0</v>
      </c>
      <c r="D46" s="9">
        <f t="shared" si="2"/>
        <v>356.0471674</v>
      </c>
      <c r="E46" s="11">
        <v>100.0</v>
      </c>
      <c r="F46" s="31">
        <f t="shared" si="3"/>
        <v>35604.71674</v>
      </c>
      <c r="H46" s="7">
        <f t="shared" si="4"/>
        <v>33.33333333</v>
      </c>
      <c r="I46" s="8">
        <v>102.0</v>
      </c>
      <c r="J46" s="8">
        <v>60.0</v>
      </c>
      <c r="K46" s="9">
        <f t="shared" si="5"/>
        <v>356.0471674</v>
      </c>
      <c r="L46" s="11">
        <v>25.0</v>
      </c>
      <c r="M46" s="31">
        <f t="shared" si="6"/>
        <v>8901.179185</v>
      </c>
    </row>
    <row r="47">
      <c r="A47" s="7">
        <f t="shared" si="1"/>
        <v>33.33333333</v>
      </c>
      <c r="B47" s="8">
        <v>101.0</v>
      </c>
      <c r="C47" s="8">
        <v>60.0</v>
      </c>
      <c r="D47" s="9">
        <f t="shared" si="2"/>
        <v>352.5565089</v>
      </c>
      <c r="E47" s="11">
        <v>100.0</v>
      </c>
      <c r="F47" s="31">
        <f t="shared" si="3"/>
        <v>35255.65089</v>
      </c>
      <c r="H47" s="7">
        <f t="shared" si="4"/>
        <v>33.33333333</v>
      </c>
      <c r="I47" s="8">
        <v>101.0</v>
      </c>
      <c r="J47" s="8">
        <v>60.0</v>
      </c>
      <c r="K47" s="9">
        <f t="shared" si="5"/>
        <v>352.5565089</v>
      </c>
      <c r="L47" s="11">
        <v>25.0</v>
      </c>
      <c r="M47" s="31">
        <f t="shared" si="6"/>
        <v>8813.912723</v>
      </c>
    </row>
    <row r="48">
      <c r="A48" s="7">
        <f t="shared" si="1"/>
        <v>33.33333333</v>
      </c>
      <c r="B48" s="8">
        <v>100.0</v>
      </c>
      <c r="C48" s="8">
        <v>60.0</v>
      </c>
      <c r="D48" s="9">
        <f t="shared" si="2"/>
        <v>349.0658504</v>
      </c>
      <c r="E48" s="11">
        <v>100.0</v>
      </c>
      <c r="F48" s="31">
        <f t="shared" si="3"/>
        <v>34906.58504</v>
      </c>
      <c r="H48" s="7">
        <f t="shared" si="4"/>
        <v>33.33333333</v>
      </c>
      <c r="I48" s="8">
        <v>100.0</v>
      </c>
      <c r="J48" s="8">
        <v>60.0</v>
      </c>
      <c r="K48" s="9">
        <f t="shared" si="5"/>
        <v>349.0658504</v>
      </c>
      <c r="L48" s="11">
        <v>25.0</v>
      </c>
      <c r="M48" s="31">
        <f t="shared" si="6"/>
        <v>8726.64626</v>
      </c>
    </row>
    <row r="49">
      <c r="A49" s="7">
        <f t="shared" si="1"/>
        <v>33.33333333</v>
      </c>
      <c r="B49" s="8">
        <v>99.0</v>
      </c>
      <c r="C49" s="8">
        <v>60.0</v>
      </c>
      <c r="D49" s="9">
        <f t="shared" si="2"/>
        <v>345.5751919</v>
      </c>
      <c r="E49" s="11">
        <v>100.0</v>
      </c>
      <c r="F49" s="31">
        <f t="shared" si="3"/>
        <v>34557.51919</v>
      </c>
      <c r="H49" s="7">
        <f t="shared" si="4"/>
        <v>33.33333333</v>
      </c>
      <c r="I49" s="8">
        <v>99.0</v>
      </c>
      <c r="J49" s="8">
        <v>60.0</v>
      </c>
      <c r="K49" s="9">
        <f t="shared" si="5"/>
        <v>345.5751919</v>
      </c>
      <c r="L49" s="11">
        <v>25.0</v>
      </c>
      <c r="M49" s="31">
        <f t="shared" si="6"/>
        <v>8639.379797</v>
      </c>
    </row>
    <row r="50">
      <c r="A50" s="7">
        <f t="shared" si="1"/>
        <v>33.33333333</v>
      </c>
      <c r="B50" s="8">
        <v>98.0</v>
      </c>
      <c r="C50" s="8">
        <v>60.0</v>
      </c>
      <c r="D50" s="9">
        <f t="shared" si="2"/>
        <v>342.0845334</v>
      </c>
      <c r="E50" s="11">
        <v>100.0</v>
      </c>
      <c r="F50" s="31">
        <f t="shared" si="3"/>
        <v>34208.45334</v>
      </c>
      <c r="H50" s="7">
        <f t="shared" si="4"/>
        <v>33.33333333</v>
      </c>
      <c r="I50" s="8">
        <v>98.0</v>
      </c>
      <c r="J50" s="8">
        <v>60.0</v>
      </c>
      <c r="K50" s="9">
        <f t="shared" si="5"/>
        <v>342.0845334</v>
      </c>
      <c r="L50" s="11">
        <v>25.0</v>
      </c>
      <c r="M50" s="31">
        <f t="shared" si="6"/>
        <v>8552.113335</v>
      </c>
    </row>
    <row r="51">
      <c r="A51" s="7">
        <f t="shared" si="1"/>
        <v>33.33333333</v>
      </c>
      <c r="B51" s="8">
        <v>97.0</v>
      </c>
      <c r="C51" s="8">
        <v>60.0</v>
      </c>
      <c r="D51" s="9">
        <f t="shared" si="2"/>
        <v>338.5938749</v>
      </c>
      <c r="E51" s="11">
        <v>100.0</v>
      </c>
      <c r="F51" s="31">
        <f t="shared" si="3"/>
        <v>33859.38749</v>
      </c>
      <c r="H51" s="7">
        <f t="shared" si="4"/>
        <v>33.33333333</v>
      </c>
      <c r="I51" s="8">
        <v>97.0</v>
      </c>
      <c r="J51" s="8">
        <v>60.0</v>
      </c>
      <c r="K51" s="9">
        <f t="shared" si="5"/>
        <v>338.5938749</v>
      </c>
      <c r="L51" s="11">
        <v>25.0</v>
      </c>
      <c r="M51" s="31">
        <f t="shared" si="6"/>
        <v>8464.846872</v>
      </c>
    </row>
    <row r="52">
      <c r="A52" s="7">
        <f t="shared" si="1"/>
        <v>33.33333333</v>
      </c>
      <c r="B52" s="8">
        <v>96.0</v>
      </c>
      <c r="C52" s="8">
        <v>60.0</v>
      </c>
      <c r="D52" s="9">
        <f t="shared" si="2"/>
        <v>335.1032164</v>
      </c>
      <c r="E52" s="11">
        <v>100.0</v>
      </c>
      <c r="F52" s="31">
        <f t="shared" si="3"/>
        <v>33510.32164</v>
      </c>
      <c r="H52" s="7">
        <f t="shared" si="4"/>
        <v>33.33333333</v>
      </c>
      <c r="I52" s="8">
        <v>96.0</v>
      </c>
      <c r="J52" s="8">
        <v>60.0</v>
      </c>
      <c r="K52" s="9">
        <f t="shared" si="5"/>
        <v>335.1032164</v>
      </c>
      <c r="L52" s="11">
        <v>25.0</v>
      </c>
      <c r="M52" s="31">
        <f t="shared" si="6"/>
        <v>8377.58041</v>
      </c>
    </row>
    <row r="53">
      <c r="A53" s="7">
        <f t="shared" si="1"/>
        <v>33.33333333</v>
      </c>
      <c r="B53" s="8">
        <v>95.0</v>
      </c>
      <c r="C53" s="8">
        <v>60.0</v>
      </c>
      <c r="D53" s="9">
        <f t="shared" si="2"/>
        <v>331.6125579</v>
      </c>
      <c r="E53" s="11">
        <v>100.0</v>
      </c>
      <c r="F53" s="31">
        <f t="shared" si="3"/>
        <v>33161.25579</v>
      </c>
      <c r="H53" s="7">
        <f t="shared" si="4"/>
        <v>33.33333333</v>
      </c>
      <c r="I53" s="8">
        <v>95.0</v>
      </c>
      <c r="J53" s="8">
        <v>60.0</v>
      </c>
      <c r="K53" s="9">
        <f t="shared" si="5"/>
        <v>331.6125579</v>
      </c>
      <c r="L53" s="11">
        <v>25.0</v>
      </c>
      <c r="M53" s="31">
        <f t="shared" si="6"/>
        <v>8290.313947</v>
      </c>
    </row>
    <row r="54">
      <c r="A54" s="7">
        <f t="shared" si="1"/>
        <v>33.33333333</v>
      </c>
      <c r="B54" s="8">
        <v>94.0</v>
      </c>
      <c r="C54" s="8">
        <v>60.0</v>
      </c>
      <c r="D54" s="9">
        <f t="shared" si="2"/>
        <v>328.1218994</v>
      </c>
      <c r="E54" s="11">
        <v>100.0</v>
      </c>
      <c r="F54" s="31">
        <f t="shared" si="3"/>
        <v>32812.18994</v>
      </c>
      <c r="H54" s="7">
        <f t="shared" si="4"/>
        <v>33.33333333</v>
      </c>
      <c r="I54" s="8">
        <v>94.0</v>
      </c>
      <c r="J54" s="8">
        <v>60.0</v>
      </c>
      <c r="K54" s="9">
        <f t="shared" si="5"/>
        <v>328.1218994</v>
      </c>
      <c r="L54" s="11">
        <v>25.0</v>
      </c>
      <c r="M54" s="31">
        <f t="shared" si="6"/>
        <v>8203.047484</v>
      </c>
    </row>
    <row r="55">
      <c r="A55" s="7">
        <f t="shared" si="1"/>
        <v>33.33333333</v>
      </c>
      <c r="B55" s="8">
        <v>93.0</v>
      </c>
      <c r="C55" s="8">
        <v>60.0</v>
      </c>
      <c r="D55" s="9">
        <f t="shared" si="2"/>
        <v>324.6312409</v>
      </c>
      <c r="E55" s="11">
        <v>100.0</v>
      </c>
      <c r="F55" s="31">
        <f t="shared" si="3"/>
        <v>32463.12409</v>
      </c>
      <c r="H55" s="7">
        <f t="shared" si="4"/>
        <v>33.33333333</v>
      </c>
      <c r="I55" s="8">
        <v>93.0</v>
      </c>
      <c r="J55" s="8">
        <v>60.0</v>
      </c>
      <c r="K55" s="9">
        <f t="shared" si="5"/>
        <v>324.6312409</v>
      </c>
      <c r="L55" s="11">
        <v>25.0</v>
      </c>
      <c r="M55" s="31">
        <f t="shared" si="6"/>
        <v>8115.781022</v>
      </c>
    </row>
    <row r="56">
      <c r="A56" s="7">
        <f t="shared" si="1"/>
        <v>33.33333333</v>
      </c>
      <c r="B56" s="8">
        <v>92.0</v>
      </c>
      <c r="C56" s="8">
        <v>60.0</v>
      </c>
      <c r="D56" s="9">
        <f t="shared" si="2"/>
        <v>321.1405824</v>
      </c>
      <c r="E56" s="11">
        <v>100.0</v>
      </c>
      <c r="F56" s="31">
        <f t="shared" si="3"/>
        <v>32114.05824</v>
      </c>
      <c r="H56" s="7">
        <f t="shared" si="4"/>
        <v>33.33333333</v>
      </c>
      <c r="I56" s="8">
        <v>92.0</v>
      </c>
      <c r="J56" s="8">
        <v>60.0</v>
      </c>
      <c r="K56" s="9">
        <f t="shared" si="5"/>
        <v>321.1405824</v>
      </c>
      <c r="L56" s="11">
        <v>25.0</v>
      </c>
      <c r="M56" s="31">
        <f t="shared" si="6"/>
        <v>8028.514559</v>
      </c>
    </row>
    <row r="57">
      <c r="A57" s="7">
        <f t="shared" si="1"/>
        <v>33.33333333</v>
      </c>
      <c r="B57" s="8">
        <v>91.0</v>
      </c>
      <c r="C57" s="8">
        <v>60.0</v>
      </c>
      <c r="D57" s="9">
        <f t="shared" si="2"/>
        <v>317.6499239</v>
      </c>
      <c r="E57" s="11">
        <v>100.0</v>
      </c>
      <c r="F57" s="31">
        <f t="shared" si="3"/>
        <v>31764.99239</v>
      </c>
      <c r="H57" s="7">
        <f t="shared" si="4"/>
        <v>33.33333333</v>
      </c>
      <c r="I57" s="8">
        <v>91.0</v>
      </c>
      <c r="J57" s="8">
        <v>60.0</v>
      </c>
      <c r="K57" s="9">
        <f t="shared" si="5"/>
        <v>317.6499239</v>
      </c>
      <c r="L57" s="11">
        <v>25.0</v>
      </c>
      <c r="M57" s="31">
        <f t="shared" si="6"/>
        <v>7941.248097</v>
      </c>
    </row>
    <row r="58">
      <c r="A58" s="7">
        <f t="shared" si="1"/>
        <v>33.33333333</v>
      </c>
      <c r="B58" s="8">
        <v>90.0</v>
      </c>
      <c r="C58" s="8">
        <v>60.0</v>
      </c>
      <c r="D58" s="9">
        <f t="shared" si="2"/>
        <v>314.1592654</v>
      </c>
      <c r="E58" s="11">
        <v>100.0</v>
      </c>
      <c r="F58" s="31">
        <f t="shared" si="3"/>
        <v>31415.92654</v>
      </c>
      <c r="H58" s="7">
        <f t="shared" si="4"/>
        <v>33.33333333</v>
      </c>
      <c r="I58" s="8">
        <v>90.0</v>
      </c>
      <c r="J58" s="8">
        <v>60.0</v>
      </c>
      <c r="K58" s="9">
        <f t="shared" si="5"/>
        <v>314.1592654</v>
      </c>
      <c r="L58" s="11">
        <v>25.0</v>
      </c>
      <c r="M58" s="31">
        <f t="shared" si="6"/>
        <v>7853.981634</v>
      </c>
    </row>
    <row r="59">
      <c r="A59" s="7">
        <f t="shared" si="1"/>
        <v>33.33333333</v>
      </c>
      <c r="B59" s="8">
        <v>89.0</v>
      </c>
      <c r="C59" s="8">
        <v>60.0</v>
      </c>
      <c r="D59" s="9">
        <f t="shared" si="2"/>
        <v>310.6686069</v>
      </c>
      <c r="E59" s="11">
        <v>100.0</v>
      </c>
      <c r="F59" s="31">
        <f t="shared" si="3"/>
        <v>31066.86069</v>
      </c>
      <c r="H59" s="7">
        <f t="shared" si="4"/>
        <v>33.33333333</v>
      </c>
      <c r="I59" s="8">
        <v>89.0</v>
      </c>
      <c r="J59" s="8">
        <v>60.0</v>
      </c>
      <c r="K59" s="9">
        <f t="shared" si="5"/>
        <v>310.6686069</v>
      </c>
      <c r="L59" s="11">
        <v>25.0</v>
      </c>
      <c r="M59" s="31">
        <f t="shared" si="6"/>
        <v>7766.715171</v>
      </c>
    </row>
    <row r="60">
      <c r="A60" s="7">
        <f t="shared" si="1"/>
        <v>33.33333333</v>
      </c>
      <c r="B60" s="8">
        <v>88.0</v>
      </c>
      <c r="C60" s="8">
        <v>60.0</v>
      </c>
      <c r="D60" s="9">
        <f t="shared" si="2"/>
        <v>307.1779484</v>
      </c>
      <c r="E60" s="11">
        <v>100.0</v>
      </c>
      <c r="F60" s="31">
        <f t="shared" si="3"/>
        <v>30717.79484</v>
      </c>
      <c r="H60" s="7">
        <f t="shared" si="4"/>
        <v>33.33333333</v>
      </c>
      <c r="I60" s="8">
        <v>88.0</v>
      </c>
      <c r="J60" s="8">
        <v>60.0</v>
      </c>
      <c r="K60" s="9">
        <f t="shared" si="5"/>
        <v>307.1779484</v>
      </c>
      <c r="L60" s="11">
        <v>25.0</v>
      </c>
      <c r="M60" s="31">
        <f t="shared" si="6"/>
        <v>7679.448709</v>
      </c>
    </row>
    <row r="61">
      <c r="A61" s="7">
        <f t="shared" si="1"/>
        <v>33.33333333</v>
      </c>
      <c r="B61" s="8">
        <v>87.0</v>
      </c>
      <c r="C61" s="8">
        <v>60.0</v>
      </c>
      <c r="D61" s="9">
        <f t="shared" si="2"/>
        <v>303.6872898</v>
      </c>
      <c r="E61" s="11">
        <v>100.0</v>
      </c>
      <c r="F61" s="31">
        <f t="shared" si="3"/>
        <v>30368.72898</v>
      </c>
      <c r="H61" s="7">
        <f t="shared" si="4"/>
        <v>33.33333333</v>
      </c>
      <c r="I61" s="8">
        <v>87.0</v>
      </c>
      <c r="J61" s="8">
        <v>60.0</v>
      </c>
      <c r="K61" s="9">
        <f t="shared" si="5"/>
        <v>303.6872898</v>
      </c>
      <c r="L61" s="11">
        <v>25.0</v>
      </c>
      <c r="M61" s="31">
        <f t="shared" si="6"/>
        <v>7592.182246</v>
      </c>
    </row>
    <row r="62">
      <c r="A62" s="7">
        <f t="shared" si="1"/>
        <v>33.33333333</v>
      </c>
      <c r="B62" s="8">
        <v>86.0</v>
      </c>
      <c r="C62" s="8">
        <v>60.0</v>
      </c>
      <c r="D62" s="9">
        <f t="shared" si="2"/>
        <v>300.1966313</v>
      </c>
      <c r="E62" s="11">
        <v>100.0</v>
      </c>
      <c r="F62" s="31">
        <f t="shared" si="3"/>
        <v>30019.66313</v>
      </c>
      <c r="H62" s="7">
        <f t="shared" si="4"/>
        <v>33.33333333</v>
      </c>
      <c r="I62" s="8">
        <v>86.0</v>
      </c>
      <c r="J62" s="8">
        <v>60.0</v>
      </c>
      <c r="K62" s="9">
        <f t="shared" si="5"/>
        <v>300.1966313</v>
      </c>
      <c r="L62" s="11">
        <v>25.0</v>
      </c>
      <c r="M62" s="31">
        <f t="shared" si="6"/>
        <v>7504.915784</v>
      </c>
    </row>
    <row r="63">
      <c r="A63" s="7">
        <f t="shared" si="1"/>
        <v>33.33333333</v>
      </c>
      <c r="B63" s="8">
        <v>85.0</v>
      </c>
      <c r="C63" s="8">
        <v>60.0</v>
      </c>
      <c r="D63" s="9">
        <f t="shared" si="2"/>
        <v>296.7059728</v>
      </c>
      <c r="E63" s="11">
        <v>100.0</v>
      </c>
      <c r="F63" s="31">
        <f t="shared" si="3"/>
        <v>29670.59728</v>
      </c>
      <c r="H63" s="7">
        <f t="shared" si="4"/>
        <v>33.33333333</v>
      </c>
      <c r="I63" s="8">
        <v>85.0</v>
      </c>
      <c r="J63" s="8">
        <v>60.0</v>
      </c>
      <c r="K63" s="9">
        <f t="shared" si="5"/>
        <v>296.7059728</v>
      </c>
      <c r="L63" s="11">
        <v>25.0</v>
      </c>
      <c r="M63" s="31">
        <f t="shared" si="6"/>
        <v>7417.649321</v>
      </c>
    </row>
    <row r="64">
      <c r="A64" s="7">
        <f t="shared" si="1"/>
        <v>33.33333333</v>
      </c>
      <c r="B64" s="8">
        <v>84.0</v>
      </c>
      <c r="C64" s="8">
        <v>60.0</v>
      </c>
      <c r="D64" s="9">
        <f t="shared" si="2"/>
        <v>293.2153143</v>
      </c>
      <c r="E64" s="11">
        <v>100.0</v>
      </c>
      <c r="F64" s="31">
        <f t="shared" si="3"/>
        <v>29321.53143</v>
      </c>
      <c r="H64" s="7">
        <f t="shared" si="4"/>
        <v>33.33333333</v>
      </c>
      <c r="I64" s="8">
        <v>84.0</v>
      </c>
      <c r="J64" s="8">
        <v>60.0</v>
      </c>
      <c r="K64" s="9">
        <f t="shared" si="5"/>
        <v>293.2153143</v>
      </c>
      <c r="L64" s="11">
        <v>25.0</v>
      </c>
      <c r="M64" s="31">
        <f t="shared" si="6"/>
        <v>7330.382858</v>
      </c>
    </row>
    <row r="65">
      <c r="A65" s="7">
        <f t="shared" si="1"/>
        <v>33.33333333</v>
      </c>
      <c r="B65" s="8">
        <v>83.0</v>
      </c>
      <c r="C65" s="8">
        <v>60.0</v>
      </c>
      <c r="D65" s="9">
        <f t="shared" si="2"/>
        <v>289.7246558</v>
      </c>
      <c r="E65" s="11">
        <v>100.0</v>
      </c>
      <c r="F65" s="31">
        <f t="shared" si="3"/>
        <v>28972.46558</v>
      </c>
      <c r="H65" s="7">
        <f t="shared" si="4"/>
        <v>33.33333333</v>
      </c>
      <c r="I65" s="8">
        <v>83.0</v>
      </c>
      <c r="J65" s="8">
        <v>60.0</v>
      </c>
      <c r="K65" s="9">
        <f t="shared" si="5"/>
        <v>289.7246558</v>
      </c>
      <c r="L65" s="11">
        <v>25.0</v>
      </c>
      <c r="M65" s="31">
        <f t="shared" si="6"/>
        <v>7243.116396</v>
      </c>
    </row>
    <row r="66">
      <c r="A66" s="7">
        <f t="shared" si="1"/>
        <v>33.33333333</v>
      </c>
      <c r="B66" s="8">
        <v>82.0</v>
      </c>
      <c r="C66" s="8">
        <v>60.0</v>
      </c>
      <c r="D66" s="9">
        <f t="shared" si="2"/>
        <v>286.2339973</v>
      </c>
      <c r="E66" s="11">
        <v>100.0</v>
      </c>
      <c r="F66" s="31">
        <f t="shared" si="3"/>
        <v>28623.39973</v>
      </c>
      <c r="H66" s="7">
        <f t="shared" si="4"/>
        <v>33.33333333</v>
      </c>
      <c r="I66" s="8">
        <v>82.0</v>
      </c>
      <c r="J66" s="8">
        <v>60.0</v>
      </c>
      <c r="K66" s="9">
        <f t="shared" si="5"/>
        <v>286.2339973</v>
      </c>
      <c r="L66" s="11">
        <v>25.0</v>
      </c>
      <c r="M66" s="31">
        <f t="shared" si="6"/>
        <v>7155.849933</v>
      </c>
    </row>
    <row r="67">
      <c r="A67" s="7">
        <f t="shared" si="1"/>
        <v>33.33333333</v>
      </c>
      <c r="B67" s="8">
        <v>81.0</v>
      </c>
      <c r="C67" s="8">
        <v>60.0</v>
      </c>
      <c r="D67" s="9">
        <f t="shared" si="2"/>
        <v>282.7433388</v>
      </c>
      <c r="E67" s="11">
        <v>100.0</v>
      </c>
      <c r="F67" s="31">
        <f t="shared" si="3"/>
        <v>28274.33388</v>
      </c>
      <c r="H67" s="7">
        <f t="shared" si="4"/>
        <v>33.33333333</v>
      </c>
      <c r="I67" s="8">
        <v>81.0</v>
      </c>
      <c r="J67" s="8">
        <v>60.0</v>
      </c>
      <c r="K67" s="9">
        <f t="shared" si="5"/>
        <v>282.7433388</v>
      </c>
      <c r="L67" s="11">
        <v>25.0</v>
      </c>
      <c r="M67" s="31">
        <f t="shared" si="6"/>
        <v>7068.583471</v>
      </c>
    </row>
    <row r="68">
      <c r="A68" s="7">
        <f t="shared" si="1"/>
        <v>33.33333333</v>
      </c>
      <c r="B68" s="8">
        <v>80.0</v>
      </c>
      <c r="C68" s="8">
        <v>60.0</v>
      </c>
      <c r="D68" s="9">
        <f t="shared" si="2"/>
        <v>279.2526803</v>
      </c>
      <c r="E68" s="11">
        <v>100.0</v>
      </c>
      <c r="F68" s="31">
        <f t="shared" si="3"/>
        <v>27925.26803</v>
      </c>
      <c r="H68" s="7">
        <f t="shared" si="4"/>
        <v>33.33333333</v>
      </c>
      <c r="I68" s="8">
        <v>80.0</v>
      </c>
      <c r="J68" s="8">
        <v>60.0</v>
      </c>
      <c r="K68" s="9">
        <f t="shared" si="5"/>
        <v>279.2526803</v>
      </c>
      <c r="L68" s="11">
        <v>25.0</v>
      </c>
      <c r="M68" s="31">
        <f t="shared" si="6"/>
        <v>6981.317008</v>
      </c>
    </row>
    <row r="69">
      <c r="A69" s="7">
        <f t="shared" si="1"/>
        <v>33.33333333</v>
      </c>
      <c r="B69" s="8">
        <v>79.0</v>
      </c>
      <c r="C69" s="8">
        <v>60.0</v>
      </c>
      <c r="D69" s="9">
        <f t="shared" si="2"/>
        <v>275.7620218</v>
      </c>
      <c r="E69" s="11">
        <v>100.0</v>
      </c>
      <c r="F69" s="31">
        <f t="shared" si="3"/>
        <v>27576.20218</v>
      </c>
      <c r="H69" s="7">
        <f t="shared" si="4"/>
        <v>33.33333333</v>
      </c>
      <c r="I69" s="8">
        <v>79.0</v>
      </c>
      <c r="J69" s="8">
        <v>60.0</v>
      </c>
      <c r="K69" s="9">
        <f t="shared" si="5"/>
        <v>275.7620218</v>
      </c>
      <c r="L69" s="11">
        <v>25.0</v>
      </c>
      <c r="M69" s="31">
        <f t="shared" si="6"/>
        <v>6894.050545</v>
      </c>
    </row>
    <row r="70">
      <c r="A70" s="7">
        <f t="shared" si="1"/>
        <v>33.33333333</v>
      </c>
      <c r="B70" s="8">
        <v>78.0</v>
      </c>
      <c r="C70" s="8">
        <v>60.0</v>
      </c>
      <c r="D70" s="9">
        <f t="shared" si="2"/>
        <v>272.2713633</v>
      </c>
      <c r="E70" s="11">
        <v>100.0</v>
      </c>
      <c r="F70" s="31">
        <f t="shared" si="3"/>
        <v>27227.13633</v>
      </c>
      <c r="H70" s="7">
        <f t="shared" si="4"/>
        <v>33.33333333</v>
      </c>
      <c r="I70" s="8">
        <v>78.0</v>
      </c>
      <c r="J70" s="8">
        <v>60.0</v>
      </c>
      <c r="K70" s="9">
        <f t="shared" si="5"/>
        <v>272.2713633</v>
      </c>
      <c r="L70" s="11">
        <v>25.0</v>
      </c>
      <c r="M70" s="31">
        <f t="shared" si="6"/>
        <v>6806.784083</v>
      </c>
    </row>
    <row r="71">
      <c r="A71" s="7">
        <f t="shared" si="1"/>
        <v>33.33333333</v>
      </c>
      <c r="B71" s="8">
        <v>77.0</v>
      </c>
      <c r="C71" s="8">
        <v>60.0</v>
      </c>
      <c r="D71" s="9">
        <f t="shared" si="2"/>
        <v>268.7807048</v>
      </c>
      <c r="E71" s="11">
        <v>100.0</v>
      </c>
      <c r="F71" s="31">
        <f t="shared" si="3"/>
        <v>26878.07048</v>
      </c>
      <c r="H71" s="7">
        <f t="shared" si="4"/>
        <v>33.33333333</v>
      </c>
      <c r="I71" s="8">
        <v>77.0</v>
      </c>
      <c r="J71" s="8">
        <v>60.0</v>
      </c>
      <c r="K71" s="9">
        <f t="shared" si="5"/>
        <v>268.7807048</v>
      </c>
      <c r="L71" s="11">
        <v>25.0</v>
      </c>
      <c r="M71" s="31">
        <f t="shared" si="6"/>
        <v>6719.51762</v>
      </c>
    </row>
    <row r="72">
      <c r="A72" s="7">
        <f t="shared" si="1"/>
        <v>33.33333333</v>
      </c>
      <c r="B72" s="8">
        <v>76.0</v>
      </c>
      <c r="C72" s="8">
        <v>60.0</v>
      </c>
      <c r="D72" s="9">
        <f t="shared" si="2"/>
        <v>265.2900463</v>
      </c>
      <c r="E72" s="11">
        <v>100.0</v>
      </c>
      <c r="F72" s="31">
        <f t="shared" si="3"/>
        <v>26529.00463</v>
      </c>
      <c r="H72" s="7">
        <f t="shared" si="4"/>
        <v>33.33333333</v>
      </c>
      <c r="I72" s="8">
        <v>76.0</v>
      </c>
      <c r="J72" s="8">
        <v>60.0</v>
      </c>
      <c r="K72" s="9">
        <f t="shared" si="5"/>
        <v>265.2900463</v>
      </c>
      <c r="L72" s="11">
        <v>25.0</v>
      </c>
      <c r="M72" s="31">
        <f t="shared" si="6"/>
        <v>6632.251158</v>
      </c>
    </row>
    <row r="73">
      <c r="A73" s="7">
        <f t="shared" si="1"/>
        <v>33.33333333</v>
      </c>
      <c r="B73" s="8">
        <v>75.0</v>
      </c>
      <c r="C73" s="8">
        <v>60.0</v>
      </c>
      <c r="D73" s="9">
        <f t="shared" si="2"/>
        <v>261.7993878</v>
      </c>
      <c r="E73" s="11">
        <v>100.0</v>
      </c>
      <c r="F73" s="31">
        <f t="shared" si="3"/>
        <v>26179.93878</v>
      </c>
      <c r="H73" s="7">
        <f t="shared" si="4"/>
        <v>33.33333333</v>
      </c>
      <c r="I73" s="8">
        <v>75.0</v>
      </c>
      <c r="J73" s="8">
        <v>60.0</v>
      </c>
      <c r="K73" s="9">
        <f t="shared" si="5"/>
        <v>261.7993878</v>
      </c>
      <c r="L73" s="11">
        <v>25.0</v>
      </c>
      <c r="M73" s="31">
        <f t="shared" si="6"/>
        <v>6544.984695</v>
      </c>
    </row>
    <row r="74">
      <c r="A74" s="7">
        <f t="shared" si="1"/>
        <v>33.33333333</v>
      </c>
      <c r="B74" s="8">
        <v>74.0</v>
      </c>
      <c r="C74" s="8">
        <v>60.0</v>
      </c>
      <c r="D74" s="9">
        <f t="shared" si="2"/>
        <v>258.3087293</v>
      </c>
      <c r="E74" s="11">
        <v>100.0</v>
      </c>
      <c r="F74" s="31">
        <f t="shared" si="3"/>
        <v>25830.87293</v>
      </c>
      <c r="H74" s="7">
        <f t="shared" si="4"/>
        <v>33.33333333</v>
      </c>
      <c r="I74" s="8">
        <v>74.0</v>
      </c>
      <c r="J74" s="8">
        <v>60.0</v>
      </c>
      <c r="K74" s="9">
        <f t="shared" si="5"/>
        <v>258.3087293</v>
      </c>
      <c r="L74" s="11">
        <v>25.0</v>
      </c>
      <c r="M74" s="31">
        <f t="shared" si="6"/>
        <v>6457.718232</v>
      </c>
    </row>
    <row r="75">
      <c r="A75" s="7">
        <f t="shared" si="1"/>
        <v>33.33333333</v>
      </c>
      <c r="B75" s="8">
        <v>73.0</v>
      </c>
      <c r="C75" s="8">
        <v>60.0</v>
      </c>
      <c r="D75" s="9">
        <f t="shared" si="2"/>
        <v>254.8180708</v>
      </c>
      <c r="E75" s="11">
        <v>100.0</v>
      </c>
      <c r="F75" s="31">
        <f t="shared" si="3"/>
        <v>25481.80708</v>
      </c>
      <c r="H75" s="7">
        <f t="shared" si="4"/>
        <v>33.33333333</v>
      </c>
      <c r="I75" s="8">
        <v>73.0</v>
      </c>
      <c r="J75" s="8">
        <v>60.0</v>
      </c>
      <c r="K75" s="9">
        <f t="shared" si="5"/>
        <v>254.8180708</v>
      </c>
      <c r="L75" s="11">
        <v>25.0</v>
      </c>
      <c r="M75" s="31">
        <f t="shared" si="6"/>
        <v>6370.45177</v>
      </c>
    </row>
    <row r="76">
      <c r="A76" s="7">
        <f t="shared" si="1"/>
        <v>33.33333333</v>
      </c>
      <c r="B76" s="8">
        <v>72.0</v>
      </c>
      <c r="C76" s="8">
        <v>60.0</v>
      </c>
      <c r="D76" s="9">
        <f t="shared" si="2"/>
        <v>251.3274123</v>
      </c>
      <c r="E76" s="11">
        <v>100.0</v>
      </c>
      <c r="F76" s="31">
        <f t="shared" si="3"/>
        <v>25132.74123</v>
      </c>
      <c r="H76" s="7">
        <f t="shared" si="4"/>
        <v>33.33333333</v>
      </c>
      <c r="I76" s="8">
        <v>72.0</v>
      </c>
      <c r="J76" s="8">
        <v>60.0</v>
      </c>
      <c r="K76" s="9">
        <f t="shared" si="5"/>
        <v>251.3274123</v>
      </c>
      <c r="L76" s="11">
        <v>25.0</v>
      </c>
      <c r="M76" s="31">
        <f t="shared" si="6"/>
        <v>6283.185307</v>
      </c>
    </row>
    <row r="77">
      <c r="A77" s="7">
        <f t="shared" si="1"/>
        <v>33.33333333</v>
      </c>
      <c r="B77" s="8">
        <v>71.0</v>
      </c>
      <c r="C77" s="8">
        <v>60.0</v>
      </c>
      <c r="D77" s="9">
        <f t="shared" si="2"/>
        <v>247.8367538</v>
      </c>
      <c r="E77" s="11">
        <v>100.0</v>
      </c>
      <c r="F77" s="31">
        <f t="shared" si="3"/>
        <v>24783.67538</v>
      </c>
      <c r="H77" s="7">
        <f t="shared" si="4"/>
        <v>33.33333333</v>
      </c>
      <c r="I77" s="8">
        <v>71.0</v>
      </c>
      <c r="J77" s="8">
        <v>60.0</v>
      </c>
      <c r="K77" s="9">
        <f t="shared" si="5"/>
        <v>247.8367538</v>
      </c>
      <c r="L77" s="11">
        <v>25.0</v>
      </c>
      <c r="M77" s="31">
        <f t="shared" si="6"/>
        <v>6195.918845</v>
      </c>
    </row>
    <row r="78">
      <c r="A78" s="7">
        <f t="shared" si="1"/>
        <v>33.33333333</v>
      </c>
      <c r="B78" s="8">
        <v>70.0</v>
      </c>
      <c r="C78" s="8">
        <v>60.0</v>
      </c>
      <c r="D78" s="9">
        <f t="shared" si="2"/>
        <v>244.3460953</v>
      </c>
      <c r="E78" s="11">
        <v>100.0</v>
      </c>
      <c r="F78" s="31">
        <f t="shared" si="3"/>
        <v>24434.60953</v>
      </c>
      <c r="H78" s="7">
        <f t="shared" si="4"/>
        <v>33.33333333</v>
      </c>
      <c r="I78" s="8">
        <v>70.0</v>
      </c>
      <c r="J78" s="8">
        <v>60.0</v>
      </c>
      <c r="K78" s="9">
        <f t="shared" si="5"/>
        <v>244.3460953</v>
      </c>
      <c r="L78" s="11">
        <v>25.0</v>
      </c>
      <c r="M78" s="31">
        <f t="shared" si="6"/>
        <v>6108.652382</v>
      </c>
    </row>
    <row r="79">
      <c r="A79" s="7">
        <f t="shared" si="1"/>
        <v>33.33333333</v>
      </c>
      <c r="B79" s="8">
        <v>69.0</v>
      </c>
      <c r="C79" s="8">
        <v>60.0</v>
      </c>
      <c r="D79" s="9">
        <f t="shared" si="2"/>
        <v>240.8554368</v>
      </c>
      <c r="E79" s="11">
        <v>100.0</v>
      </c>
      <c r="F79" s="31">
        <f t="shared" si="3"/>
        <v>24085.54368</v>
      </c>
      <c r="H79" s="7">
        <f t="shared" si="4"/>
        <v>33.33333333</v>
      </c>
      <c r="I79" s="8">
        <v>69.0</v>
      </c>
      <c r="J79" s="8">
        <v>60.0</v>
      </c>
      <c r="K79" s="9">
        <f t="shared" si="5"/>
        <v>240.8554368</v>
      </c>
      <c r="L79" s="11">
        <v>25.0</v>
      </c>
      <c r="M79" s="31">
        <f t="shared" si="6"/>
        <v>6021.385919</v>
      </c>
    </row>
    <row r="80">
      <c r="A80" s="7">
        <f t="shared" si="1"/>
        <v>33.33333333</v>
      </c>
      <c r="B80" s="8">
        <v>68.0</v>
      </c>
      <c r="C80" s="8">
        <v>60.0</v>
      </c>
      <c r="D80" s="9">
        <f t="shared" si="2"/>
        <v>237.3647783</v>
      </c>
      <c r="E80" s="11">
        <v>100.0</v>
      </c>
      <c r="F80" s="31">
        <f t="shared" si="3"/>
        <v>23736.47783</v>
      </c>
      <c r="H80" s="7">
        <f t="shared" si="4"/>
        <v>33.33333333</v>
      </c>
      <c r="I80" s="8">
        <v>68.0</v>
      </c>
      <c r="J80" s="8">
        <v>60.0</v>
      </c>
      <c r="K80" s="9">
        <f t="shared" si="5"/>
        <v>237.3647783</v>
      </c>
      <c r="L80" s="11">
        <v>25.0</v>
      </c>
      <c r="M80" s="31">
        <f t="shared" si="6"/>
        <v>5934.119457</v>
      </c>
    </row>
    <row r="81">
      <c r="A81" s="7">
        <f t="shared" si="1"/>
        <v>33.33333333</v>
      </c>
      <c r="B81" s="8">
        <v>67.0</v>
      </c>
      <c r="C81" s="8">
        <v>60.0</v>
      </c>
      <c r="D81" s="9">
        <f t="shared" si="2"/>
        <v>233.8741198</v>
      </c>
      <c r="E81" s="11">
        <v>100.0</v>
      </c>
      <c r="F81" s="31">
        <f t="shared" si="3"/>
        <v>23387.41198</v>
      </c>
      <c r="H81" s="7">
        <f t="shared" si="4"/>
        <v>33.33333333</v>
      </c>
      <c r="I81" s="8">
        <v>67.0</v>
      </c>
      <c r="J81" s="8">
        <v>60.0</v>
      </c>
      <c r="K81" s="9">
        <f t="shared" si="5"/>
        <v>233.8741198</v>
      </c>
      <c r="L81" s="11">
        <v>25.0</v>
      </c>
      <c r="M81" s="31">
        <f t="shared" si="6"/>
        <v>5846.852994</v>
      </c>
    </row>
    <row r="82">
      <c r="A82" s="7">
        <f t="shared" si="1"/>
        <v>33.33333333</v>
      </c>
      <c r="B82" s="8">
        <v>66.0</v>
      </c>
      <c r="C82" s="8">
        <v>60.0</v>
      </c>
      <c r="D82" s="9">
        <f t="shared" si="2"/>
        <v>230.3834613</v>
      </c>
      <c r="E82" s="11">
        <v>100.0</v>
      </c>
      <c r="F82" s="31">
        <f t="shared" si="3"/>
        <v>23038.34613</v>
      </c>
      <c r="H82" s="7">
        <f t="shared" si="4"/>
        <v>33.33333333</v>
      </c>
      <c r="I82" s="8">
        <v>66.0</v>
      </c>
      <c r="J82" s="8">
        <v>60.0</v>
      </c>
      <c r="K82" s="9">
        <f t="shared" si="5"/>
        <v>230.3834613</v>
      </c>
      <c r="L82" s="11">
        <v>25.0</v>
      </c>
      <c r="M82" s="31">
        <f t="shared" si="6"/>
        <v>5759.586532</v>
      </c>
    </row>
    <row r="83">
      <c r="A83" s="7">
        <f t="shared" si="1"/>
        <v>33.33333333</v>
      </c>
      <c r="B83" s="8">
        <v>65.0</v>
      </c>
      <c r="C83" s="8">
        <v>60.0</v>
      </c>
      <c r="D83" s="9">
        <f t="shared" si="2"/>
        <v>226.8928028</v>
      </c>
      <c r="E83" s="11">
        <v>100.0</v>
      </c>
      <c r="F83" s="31">
        <f t="shared" si="3"/>
        <v>22689.28028</v>
      </c>
      <c r="H83" s="7">
        <f t="shared" si="4"/>
        <v>33.33333333</v>
      </c>
      <c r="I83" s="8">
        <v>65.0</v>
      </c>
      <c r="J83" s="8">
        <v>60.0</v>
      </c>
      <c r="K83" s="9">
        <f t="shared" si="5"/>
        <v>226.8928028</v>
      </c>
      <c r="L83" s="11">
        <v>25.0</v>
      </c>
      <c r="M83" s="31">
        <f t="shared" si="6"/>
        <v>5672.320069</v>
      </c>
    </row>
    <row r="84">
      <c r="A84" s="7">
        <f t="shared" si="1"/>
        <v>33.33333333</v>
      </c>
      <c r="B84" s="8">
        <v>64.0</v>
      </c>
      <c r="C84" s="8">
        <v>60.0</v>
      </c>
      <c r="D84" s="9">
        <f t="shared" si="2"/>
        <v>223.4021443</v>
      </c>
      <c r="E84" s="11">
        <v>100.0</v>
      </c>
      <c r="F84" s="31">
        <f t="shared" si="3"/>
        <v>22340.21443</v>
      </c>
      <c r="H84" s="7">
        <f t="shared" si="4"/>
        <v>33.33333333</v>
      </c>
      <c r="I84" s="8">
        <v>64.0</v>
      </c>
      <c r="J84" s="8">
        <v>60.0</v>
      </c>
      <c r="K84" s="9">
        <f t="shared" si="5"/>
        <v>223.4021443</v>
      </c>
      <c r="L84" s="11">
        <v>25.0</v>
      </c>
      <c r="M84" s="31">
        <f t="shared" si="6"/>
        <v>5585.053606</v>
      </c>
    </row>
    <row r="85">
      <c r="A85" s="7">
        <f t="shared" si="1"/>
        <v>33.33333333</v>
      </c>
      <c r="B85" s="8">
        <v>63.0</v>
      </c>
      <c r="C85" s="8">
        <v>60.0</v>
      </c>
      <c r="D85" s="9">
        <f t="shared" si="2"/>
        <v>219.9114858</v>
      </c>
      <c r="E85" s="11">
        <v>100.0</v>
      </c>
      <c r="F85" s="31">
        <f t="shared" si="3"/>
        <v>21991.14858</v>
      </c>
      <c r="H85" s="7">
        <f t="shared" si="4"/>
        <v>33.33333333</v>
      </c>
      <c r="I85" s="8">
        <v>63.0</v>
      </c>
      <c r="J85" s="8">
        <v>60.0</v>
      </c>
      <c r="K85" s="9">
        <f t="shared" si="5"/>
        <v>219.9114858</v>
      </c>
      <c r="L85" s="11">
        <v>25.0</v>
      </c>
      <c r="M85" s="31">
        <f t="shared" si="6"/>
        <v>5497.787144</v>
      </c>
    </row>
    <row r="86">
      <c r="A86" s="7">
        <f t="shared" si="1"/>
        <v>33.33333333</v>
      </c>
      <c r="B86" s="8">
        <v>62.0</v>
      </c>
      <c r="C86" s="8">
        <v>60.0</v>
      </c>
      <c r="D86" s="9">
        <f t="shared" si="2"/>
        <v>216.4208272</v>
      </c>
      <c r="E86" s="11">
        <v>100.0</v>
      </c>
      <c r="F86" s="31">
        <f t="shared" si="3"/>
        <v>21642.08272</v>
      </c>
      <c r="H86" s="7">
        <f t="shared" si="4"/>
        <v>33.33333333</v>
      </c>
      <c r="I86" s="8">
        <v>62.0</v>
      </c>
      <c r="J86" s="8">
        <v>60.0</v>
      </c>
      <c r="K86" s="9">
        <f t="shared" si="5"/>
        <v>216.4208272</v>
      </c>
      <c r="L86" s="11">
        <v>25.0</v>
      </c>
      <c r="M86" s="31">
        <f t="shared" si="6"/>
        <v>5410.520681</v>
      </c>
    </row>
    <row r="87">
      <c r="A87" s="7">
        <f t="shared" si="1"/>
        <v>33.33333333</v>
      </c>
      <c r="B87" s="8">
        <v>61.0</v>
      </c>
      <c r="C87" s="8">
        <v>60.0</v>
      </c>
      <c r="D87" s="9">
        <f t="shared" si="2"/>
        <v>212.9301687</v>
      </c>
      <c r="E87" s="11">
        <v>100.0</v>
      </c>
      <c r="F87" s="31">
        <f t="shared" si="3"/>
        <v>21293.01687</v>
      </c>
      <c r="H87" s="7">
        <f t="shared" si="4"/>
        <v>33.33333333</v>
      </c>
      <c r="I87" s="8">
        <v>61.0</v>
      </c>
      <c r="J87" s="8">
        <v>60.0</v>
      </c>
      <c r="K87" s="9">
        <f t="shared" si="5"/>
        <v>212.9301687</v>
      </c>
      <c r="L87" s="11">
        <v>25.0</v>
      </c>
      <c r="M87" s="31">
        <f t="shared" si="6"/>
        <v>5323.254219</v>
      </c>
    </row>
    <row r="88">
      <c r="A88" s="33">
        <f t="shared" si="1"/>
        <v>33.33333333</v>
      </c>
      <c r="B88" s="34">
        <v>60.0</v>
      </c>
      <c r="C88" s="34">
        <v>60.0</v>
      </c>
      <c r="D88" s="35">
        <f t="shared" si="2"/>
        <v>209.4395102</v>
      </c>
      <c r="E88" s="36">
        <v>100.0</v>
      </c>
      <c r="F88" s="37">
        <f t="shared" si="3"/>
        <v>20943.95102</v>
      </c>
      <c r="H88" s="33">
        <f t="shared" si="4"/>
        <v>33.33333333</v>
      </c>
      <c r="I88" s="34">
        <v>60.0</v>
      </c>
      <c r="J88" s="34">
        <v>60.0</v>
      </c>
      <c r="K88" s="38">
        <f t="shared" si="5"/>
        <v>209.4395102</v>
      </c>
      <c r="L88" s="36">
        <v>25.0</v>
      </c>
      <c r="M88" s="39">
        <f t="shared" si="6"/>
        <v>5235.987756</v>
      </c>
    </row>
  </sheetData>
  <mergeCells count="4">
    <mergeCell ref="A1:F1"/>
    <mergeCell ref="H1:M1"/>
    <mergeCell ref="G2:G88"/>
    <mergeCell ref="N19:O19"/>
  </mergeCells>
  <conditionalFormatting sqref="L3:L88">
    <cfRule type="colorScale" priority="1">
      <colorScale>
        <cfvo type="min"/>
        <cfvo type="max"/>
        <color rgb="FFFFFFFF"/>
        <color rgb="FFE67C73"/>
      </colorScale>
    </cfRule>
  </conditionalFormatting>
  <conditionalFormatting sqref="E3:E88">
    <cfRule type="colorScale" priority="2">
      <colorScale>
        <cfvo type="min"/>
        <cfvo type="max"/>
        <color rgb="FFFFFFFF"/>
        <color rgb="FFE67C73"/>
      </colorScale>
    </cfRule>
  </conditionalFormatting>
  <conditionalFormatting sqref="F3:F88">
    <cfRule type="colorScale" priority="3">
      <colorScale>
        <cfvo type="min"/>
        <cfvo type="max"/>
        <color rgb="FFFFFFFF"/>
        <color rgb="FF57BB8A"/>
      </colorScale>
    </cfRule>
  </conditionalFormatting>
  <conditionalFormatting sqref="M3:M88">
    <cfRule type="colorScale" priority="4">
      <colorScale>
        <cfvo type="min"/>
        <cfvo type="max"/>
        <color rgb="FFFFFFFF"/>
        <color rgb="FFFFD666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2.63" defaultRowHeight="15.75"/>
  <cols>
    <col customWidth="1" min="8" max="8" width="13.63"/>
  </cols>
  <sheetData>
    <row r="1">
      <c r="A1" s="6" t="s">
        <v>2</v>
      </c>
      <c r="B1" s="6" t="s">
        <v>3</v>
      </c>
      <c r="C1" s="6" t="s">
        <v>4</v>
      </c>
      <c r="D1" s="6" t="s">
        <v>5</v>
      </c>
      <c r="E1" s="6" t="s">
        <v>8</v>
      </c>
      <c r="F1" s="6" t="s">
        <v>9</v>
      </c>
      <c r="G1" s="4"/>
      <c r="H1" s="4"/>
    </row>
    <row r="2">
      <c r="A2" s="40">
        <v>45.0</v>
      </c>
      <c r="B2" s="8">
        <v>145.0</v>
      </c>
      <c r="C2" s="8">
        <v>60.0</v>
      </c>
      <c r="D2" s="9">
        <f t="shared" ref="D2:D87" si="1">A2*((2*PI()*B2)/C2)</f>
        <v>683.2964022</v>
      </c>
      <c r="E2" s="11">
        <v>100.0</v>
      </c>
      <c r="F2" s="31">
        <f t="shared" ref="F2:F87" si="2">D2*E2</f>
        <v>68329.64022</v>
      </c>
      <c r="G2" s="41"/>
      <c r="H2" s="42"/>
    </row>
    <row r="3">
      <c r="A3" s="40">
        <v>45.0</v>
      </c>
      <c r="B3" s="8">
        <v>144.0</v>
      </c>
      <c r="C3" s="8">
        <v>60.0</v>
      </c>
      <c r="D3" s="9">
        <f t="shared" si="1"/>
        <v>678.5840132</v>
      </c>
      <c r="E3" s="11">
        <v>100.0</v>
      </c>
      <c r="F3" s="31">
        <f t="shared" si="2"/>
        <v>67858.40132</v>
      </c>
      <c r="G3" s="41"/>
      <c r="H3" s="42"/>
    </row>
    <row r="4">
      <c r="A4" s="40">
        <v>45.0</v>
      </c>
      <c r="B4" s="8">
        <v>143.0</v>
      </c>
      <c r="C4" s="8">
        <v>60.0</v>
      </c>
      <c r="D4" s="9">
        <f t="shared" si="1"/>
        <v>673.8716242</v>
      </c>
      <c r="E4" s="11">
        <v>100.0</v>
      </c>
      <c r="F4" s="31">
        <f t="shared" si="2"/>
        <v>67387.16242</v>
      </c>
      <c r="G4" s="41"/>
      <c r="H4" s="42"/>
    </row>
    <row r="5">
      <c r="A5" s="40">
        <v>45.0</v>
      </c>
      <c r="B5" s="8">
        <v>142.0</v>
      </c>
      <c r="C5" s="8">
        <v>60.0</v>
      </c>
      <c r="D5" s="9">
        <f t="shared" si="1"/>
        <v>669.1592352</v>
      </c>
      <c r="E5" s="11">
        <v>100.0</v>
      </c>
      <c r="F5" s="31">
        <f t="shared" si="2"/>
        <v>66915.92352</v>
      </c>
      <c r="G5" s="41"/>
      <c r="H5" s="42"/>
    </row>
    <row r="6">
      <c r="A6" s="40">
        <v>45.0</v>
      </c>
      <c r="B6" s="8">
        <v>141.0</v>
      </c>
      <c r="C6" s="8">
        <v>60.0</v>
      </c>
      <c r="D6" s="9">
        <f t="shared" si="1"/>
        <v>664.4468462</v>
      </c>
      <c r="E6" s="11">
        <v>100.0</v>
      </c>
      <c r="F6" s="31">
        <f t="shared" si="2"/>
        <v>66444.68462</v>
      </c>
      <c r="G6" s="41"/>
      <c r="H6" s="42"/>
    </row>
    <row r="7">
      <c r="A7" s="40">
        <v>45.0</v>
      </c>
      <c r="B7" s="8">
        <v>140.0</v>
      </c>
      <c r="C7" s="8">
        <v>60.0</v>
      </c>
      <c r="D7" s="9">
        <f t="shared" si="1"/>
        <v>659.7344573</v>
      </c>
      <c r="E7" s="11">
        <v>100.0</v>
      </c>
      <c r="F7" s="31">
        <f t="shared" si="2"/>
        <v>65973.44573</v>
      </c>
      <c r="G7" s="41"/>
      <c r="H7" s="42"/>
    </row>
    <row r="8">
      <c r="A8" s="40">
        <v>45.0</v>
      </c>
      <c r="B8" s="8">
        <v>139.0</v>
      </c>
      <c r="C8" s="8">
        <v>60.0</v>
      </c>
      <c r="D8" s="9">
        <f t="shared" si="1"/>
        <v>655.0220683</v>
      </c>
      <c r="E8" s="11">
        <v>100.0</v>
      </c>
      <c r="F8" s="31">
        <f t="shared" si="2"/>
        <v>65502.20683</v>
      </c>
      <c r="G8" s="41"/>
      <c r="H8" s="42"/>
    </row>
    <row r="9">
      <c r="A9" s="40">
        <v>45.0</v>
      </c>
      <c r="B9" s="8">
        <v>138.0</v>
      </c>
      <c r="C9" s="8">
        <v>60.0</v>
      </c>
      <c r="D9" s="9">
        <f t="shared" si="1"/>
        <v>650.3096793</v>
      </c>
      <c r="E9" s="11">
        <v>100.0</v>
      </c>
      <c r="F9" s="31">
        <f t="shared" si="2"/>
        <v>65030.96793</v>
      </c>
      <c r="G9" s="41"/>
      <c r="H9" s="42"/>
    </row>
    <row r="10">
      <c r="A10" s="40">
        <v>45.0</v>
      </c>
      <c r="B10" s="8">
        <v>137.0</v>
      </c>
      <c r="C10" s="8">
        <v>60.0</v>
      </c>
      <c r="D10" s="9">
        <f t="shared" si="1"/>
        <v>645.5972903</v>
      </c>
      <c r="E10" s="11">
        <v>100.0</v>
      </c>
      <c r="F10" s="31">
        <f t="shared" si="2"/>
        <v>64559.72903</v>
      </c>
      <c r="G10" s="41"/>
      <c r="H10" s="42"/>
    </row>
    <row r="11">
      <c r="A11" s="40">
        <v>45.0</v>
      </c>
      <c r="B11" s="8">
        <v>136.0</v>
      </c>
      <c r="C11" s="8">
        <v>60.0</v>
      </c>
      <c r="D11" s="9">
        <f t="shared" si="1"/>
        <v>640.8849013</v>
      </c>
      <c r="E11" s="11">
        <v>100.0</v>
      </c>
      <c r="F11" s="31">
        <f t="shared" si="2"/>
        <v>64088.49013</v>
      </c>
      <c r="G11" s="41"/>
      <c r="H11" s="42"/>
    </row>
    <row r="12">
      <c r="A12" s="40">
        <v>45.0</v>
      </c>
      <c r="B12" s="8">
        <v>135.0</v>
      </c>
      <c r="C12" s="8">
        <v>60.0</v>
      </c>
      <c r="D12" s="9">
        <f t="shared" si="1"/>
        <v>636.1725124</v>
      </c>
      <c r="E12" s="11">
        <v>100.0</v>
      </c>
      <c r="F12" s="31">
        <f t="shared" si="2"/>
        <v>63617.25124</v>
      </c>
      <c r="G12" s="41"/>
      <c r="H12" s="42"/>
    </row>
    <row r="13">
      <c r="A13" s="40">
        <v>45.0</v>
      </c>
      <c r="B13" s="8">
        <v>134.0</v>
      </c>
      <c r="C13" s="8">
        <v>60.0</v>
      </c>
      <c r="D13" s="9">
        <f t="shared" si="1"/>
        <v>631.4601234</v>
      </c>
      <c r="E13" s="11">
        <v>100.0</v>
      </c>
      <c r="F13" s="31">
        <f t="shared" si="2"/>
        <v>63146.01234</v>
      </c>
      <c r="G13" s="41"/>
      <c r="H13" s="42"/>
    </row>
    <row r="14">
      <c r="A14" s="40">
        <v>45.0</v>
      </c>
      <c r="B14" s="8">
        <v>133.0</v>
      </c>
      <c r="C14" s="8">
        <v>60.0</v>
      </c>
      <c r="D14" s="9">
        <f t="shared" si="1"/>
        <v>626.7477344</v>
      </c>
      <c r="E14" s="11">
        <v>100.0</v>
      </c>
      <c r="F14" s="31">
        <f t="shared" si="2"/>
        <v>62674.77344</v>
      </c>
      <c r="G14" s="41"/>
      <c r="H14" s="42"/>
    </row>
    <row r="15">
      <c r="A15" s="40">
        <v>45.0</v>
      </c>
      <c r="B15" s="8">
        <v>132.0</v>
      </c>
      <c r="C15" s="8">
        <v>60.0</v>
      </c>
      <c r="D15" s="9">
        <f t="shared" si="1"/>
        <v>622.0353454</v>
      </c>
      <c r="E15" s="11">
        <v>100.0</v>
      </c>
      <c r="F15" s="31">
        <f t="shared" si="2"/>
        <v>62203.53454</v>
      </c>
      <c r="G15" s="41"/>
      <c r="H15" s="42"/>
    </row>
    <row r="16">
      <c r="A16" s="40">
        <v>45.0</v>
      </c>
      <c r="B16" s="8">
        <v>131.0</v>
      </c>
      <c r="C16" s="8">
        <v>60.0</v>
      </c>
      <c r="D16" s="9">
        <f t="shared" si="1"/>
        <v>617.3229564</v>
      </c>
      <c r="E16" s="11">
        <v>100.0</v>
      </c>
      <c r="F16" s="31">
        <f t="shared" si="2"/>
        <v>61732.29564</v>
      </c>
      <c r="G16" s="41"/>
      <c r="H16" s="42"/>
    </row>
    <row r="17">
      <c r="A17" s="40">
        <v>45.0</v>
      </c>
      <c r="B17" s="8">
        <v>130.0</v>
      </c>
      <c r="C17" s="8">
        <v>60.0</v>
      </c>
      <c r="D17" s="9">
        <f t="shared" si="1"/>
        <v>612.6105675</v>
      </c>
      <c r="E17" s="11">
        <v>100.0</v>
      </c>
      <c r="F17" s="31">
        <f t="shared" si="2"/>
        <v>61261.05675</v>
      </c>
      <c r="G17" s="41"/>
      <c r="H17" s="42"/>
    </row>
    <row r="18">
      <c r="A18" s="40">
        <v>45.0</v>
      </c>
      <c r="B18" s="8">
        <v>129.0</v>
      </c>
      <c r="C18" s="8">
        <v>60.0</v>
      </c>
      <c r="D18" s="9">
        <f t="shared" si="1"/>
        <v>607.8981785</v>
      </c>
      <c r="E18" s="11">
        <v>100.0</v>
      </c>
      <c r="F18" s="31">
        <f t="shared" si="2"/>
        <v>60789.81785</v>
      </c>
      <c r="G18" s="41"/>
      <c r="H18" s="42"/>
    </row>
    <row r="19">
      <c r="A19" s="40">
        <v>45.0</v>
      </c>
      <c r="B19" s="8">
        <v>128.0</v>
      </c>
      <c r="C19" s="8">
        <v>60.0</v>
      </c>
      <c r="D19" s="9">
        <f t="shared" si="1"/>
        <v>603.1857895</v>
      </c>
      <c r="E19" s="11">
        <v>100.0</v>
      </c>
      <c r="F19" s="31">
        <f t="shared" si="2"/>
        <v>60318.57895</v>
      </c>
      <c r="G19" s="41"/>
      <c r="H19" s="42"/>
    </row>
    <row r="20">
      <c r="A20" s="40">
        <v>45.0</v>
      </c>
      <c r="B20" s="8">
        <v>127.0</v>
      </c>
      <c r="C20" s="8">
        <v>60.0</v>
      </c>
      <c r="D20" s="9">
        <f t="shared" si="1"/>
        <v>598.4734005</v>
      </c>
      <c r="E20" s="11">
        <v>100.0</v>
      </c>
      <c r="F20" s="31">
        <f t="shared" si="2"/>
        <v>59847.34005</v>
      </c>
      <c r="G20" s="41"/>
      <c r="H20" s="42"/>
    </row>
    <row r="21">
      <c r="A21" s="40">
        <v>45.0</v>
      </c>
      <c r="B21" s="8">
        <v>126.0</v>
      </c>
      <c r="C21" s="8">
        <v>60.0</v>
      </c>
      <c r="D21" s="9">
        <f t="shared" si="1"/>
        <v>593.7610115</v>
      </c>
      <c r="E21" s="11">
        <v>100.0</v>
      </c>
      <c r="F21" s="31">
        <f t="shared" si="2"/>
        <v>59376.10115</v>
      </c>
      <c r="G21" s="41"/>
      <c r="H21" s="42"/>
    </row>
    <row r="22">
      <c r="A22" s="40">
        <v>45.0</v>
      </c>
      <c r="B22" s="8">
        <v>125.0</v>
      </c>
      <c r="C22" s="8">
        <v>60.0</v>
      </c>
      <c r="D22" s="9">
        <f t="shared" si="1"/>
        <v>589.0486225</v>
      </c>
      <c r="E22" s="11">
        <v>100.0</v>
      </c>
      <c r="F22" s="31">
        <f t="shared" si="2"/>
        <v>58904.86225</v>
      </c>
      <c r="H22" s="15" t="s">
        <v>11</v>
      </c>
      <c r="I22" s="16"/>
    </row>
    <row r="23">
      <c r="A23" s="40">
        <v>45.0</v>
      </c>
      <c r="B23" s="8">
        <v>124.0</v>
      </c>
      <c r="C23" s="8">
        <v>60.0</v>
      </c>
      <c r="D23" s="9">
        <f t="shared" si="1"/>
        <v>584.3362336</v>
      </c>
      <c r="E23" s="11">
        <v>100.0</v>
      </c>
      <c r="F23" s="31">
        <f t="shared" si="2"/>
        <v>58433.62336</v>
      </c>
      <c r="H23" s="18" t="s">
        <v>13</v>
      </c>
      <c r="I23" s="43" t="s">
        <v>38</v>
      </c>
    </row>
    <row r="24">
      <c r="A24" s="40">
        <v>45.0</v>
      </c>
      <c r="B24" s="8">
        <v>123.0</v>
      </c>
      <c r="C24" s="8">
        <v>60.0</v>
      </c>
      <c r="D24" s="9">
        <f t="shared" si="1"/>
        <v>579.6238446</v>
      </c>
      <c r="E24" s="11">
        <v>100.0</v>
      </c>
      <c r="F24" s="31">
        <f t="shared" si="2"/>
        <v>57962.38446</v>
      </c>
      <c r="H24" s="18" t="s">
        <v>17</v>
      </c>
      <c r="I24" s="43" t="s">
        <v>39</v>
      </c>
    </row>
    <row r="25">
      <c r="A25" s="40">
        <v>45.0</v>
      </c>
      <c r="B25" s="8">
        <v>122.0</v>
      </c>
      <c r="C25" s="8">
        <v>60.0</v>
      </c>
      <c r="D25" s="9">
        <f t="shared" si="1"/>
        <v>574.9114556</v>
      </c>
      <c r="E25" s="11">
        <v>100.0</v>
      </c>
      <c r="F25" s="31">
        <f t="shared" si="2"/>
        <v>57491.14556</v>
      </c>
      <c r="H25" s="18" t="s">
        <v>19</v>
      </c>
      <c r="I25" s="44"/>
    </row>
    <row r="26">
      <c r="A26" s="40">
        <v>45.0</v>
      </c>
      <c r="B26" s="8">
        <v>121.0</v>
      </c>
      <c r="C26" s="8">
        <v>60.0</v>
      </c>
      <c r="D26" s="9">
        <f t="shared" si="1"/>
        <v>570.1990666</v>
      </c>
      <c r="E26" s="11">
        <v>100.0</v>
      </c>
      <c r="F26" s="31">
        <f t="shared" si="2"/>
        <v>57019.90666</v>
      </c>
      <c r="H26" s="18" t="s">
        <v>21</v>
      </c>
      <c r="I26" s="43" t="s">
        <v>40</v>
      </c>
    </row>
    <row r="27">
      <c r="A27" s="40">
        <v>45.0</v>
      </c>
      <c r="B27" s="8">
        <v>120.0</v>
      </c>
      <c r="C27" s="8">
        <v>60.0</v>
      </c>
      <c r="D27" s="9">
        <f t="shared" si="1"/>
        <v>565.4866776</v>
      </c>
      <c r="E27" s="11">
        <v>100.0</v>
      </c>
      <c r="F27" s="31">
        <f t="shared" si="2"/>
        <v>56548.66776</v>
      </c>
      <c r="G27" s="41"/>
      <c r="H27" s="42"/>
    </row>
    <row r="28">
      <c r="A28" s="40">
        <v>45.0</v>
      </c>
      <c r="B28" s="8">
        <v>119.0</v>
      </c>
      <c r="C28" s="8">
        <v>60.0</v>
      </c>
      <c r="D28" s="9">
        <f t="shared" si="1"/>
        <v>560.7742887</v>
      </c>
      <c r="E28" s="11">
        <v>100.0</v>
      </c>
      <c r="F28" s="31">
        <f t="shared" si="2"/>
        <v>56077.42887</v>
      </c>
      <c r="G28" s="41"/>
      <c r="H28" s="42"/>
    </row>
    <row r="29">
      <c r="A29" s="40">
        <v>45.0</v>
      </c>
      <c r="B29" s="8">
        <v>118.0</v>
      </c>
      <c r="C29" s="8">
        <v>60.0</v>
      </c>
      <c r="D29" s="9">
        <f t="shared" si="1"/>
        <v>556.0618997</v>
      </c>
      <c r="E29" s="11">
        <v>100.0</v>
      </c>
      <c r="F29" s="31">
        <f t="shared" si="2"/>
        <v>55606.18997</v>
      </c>
      <c r="G29" s="41"/>
      <c r="H29" s="42"/>
    </row>
    <row r="30">
      <c r="A30" s="40">
        <v>45.0</v>
      </c>
      <c r="B30" s="8">
        <v>117.0</v>
      </c>
      <c r="C30" s="8">
        <v>60.0</v>
      </c>
      <c r="D30" s="9">
        <f t="shared" si="1"/>
        <v>551.3495107</v>
      </c>
      <c r="E30" s="11">
        <v>100.0</v>
      </c>
      <c r="F30" s="31">
        <f t="shared" si="2"/>
        <v>55134.95107</v>
      </c>
      <c r="G30" s="41"/>
      <c r="H30" s="42"/>
    </row>
    <row r="31">
      <c r="A31" s="40">
        <v>45.0</v>
      </c>
      <c r="B31" s="8">
        <v>116.0</v>
      </c>
      <c r="C31" s="8">
        <v>60.0</v>
      </c>
      <c r="D31" s="9">
        <f t="shared" si="1"/>
        <v>546.6371217</v>
      </c>
      <c r="E31" s="11">
        <v>100.0</v>
      </c>
      <c r="F31" s="31">
        <f t="shared" si="2"/>
        <v>54663.71217</v>
      </c>
      <c r="G31" s="41"/>
      <c r="H31" s="42"/>
    </row>
    <row r="32">
      <c r="A32" s="40">
        <v>45.0</v>
      </c>
      <c r="B32" s="8">
        <v>115.0</v>
      </c>
      <c r="C32" s="8">
        <v>60.0</v>
      </c>
      <c r="D32" s="9">
        <f t="shared" si="1"/>
        <v>541.9247327</v>
      </c>
      <c r="E32" s="11">
        <v>100.0</v>
      </c>
      <c r="F32" s="31">
        <f t="shared" si="2"/>
        <v>54192.47327</v>
      </c>
      <c r="G32" s="41"/>
      <c r="H32" s="42"/>
    </row>
    <row r="33">
      <c r="A33" s="40">
        <v>45.0</v>
      </c>
      <c r="B33" s="8">
        <v>114.0</v>
      </c>
      <c r="C33" s="8">
        <v>60.0</v>
      </c>
      <c r="D33" s="9">
        <f t="shared" si="1"/>
        <v>537.2123438</v>
      </c>
      <c r="E33" s="11">
        <v>100.0</v>
      </c>
      <c r="F33" s="31">
        <f t="shared" si="2"/>
        <v>53721.23438</v>
      </c>
      <c r="G33" s="41"/>
      <c r="H33" s="42"/>
    </row>
    <row r="34">
      <c r="A34" s="40">
        <v>45.0</v>
      </c>
      <c r="B34" s="8">
        <v>113.0</v>
      </c>
      <c r="C34" s="8">
        <v>60.0</v>
      </c>
      <c r="D34" s="9">
        <f t="shared" si="1"/>
        <v>532.4999548</v>
      </c>
      <c r="E34" s="11">
        <v>100.0</v>
      </c>
      <c r="F34" s="31">
        <f t="shared" si="2"/>
        <v>53249.99548</v>
      </c>
      <c r="G34" s="41"/>
      <c r="H34" s="42"/>
    </row>
    <row r="35">
      <c r="A35" s="40">
        <v>45.0</v>
      </c>
      <c r="B35" s="8">
        <v>112.0</v>
      </c>
      <c r="C35" s="8">
        <v>60.0</v>
      </c>
      <c r="D35" s="9">
        <f t="shared" si="1"/>
        <v>527.7875658</v>
      </c>
      <c r="E35" s="11">
        <v>100.0</v>
      </c>
      <c r="F35" s="31">
        <f t="shared" si="2"/>
        <v>52778.75658</v>
      </c>
      <c r="G35" s="41"/>
      <c r="H35" s="42"/>
    </row>
    <row r="36">
      <c r="A36" s="40">
        <v>45.0</v>
      </c>
      <c r="B36" s="8">
        <v>111.0</v>
      </c>
      <c r="C36" s="8">
        <v>60.0</v>
      </c>
      <c r="D36" s="9">
        <f t="shared" si="1"/>
        <v>523.0751768</v>
      </c>
      <c r="E36" s="11">
        <v>100.0</v>
      </c>
      <c r="F36" s="31">
        <f t="shared" si="2"/>
        <v>52307.51768</v>
      </c>
      <c r="G36" s="41"/>
      <c r="H36" s="42"/>
    </row>
    <row r="37">
      <c r="A37" s="40">
        <v>45.0</v>
      </c>
      <c r="B37" s="8">
        <v>110.0</v>
      </c>
      <c r="C37" s="8">
        <v>60.0</v>
      </c>
      <c r="D37" s="9">
        <f t="shared" si="1"/>
        <v>518.3627878</v>
      </c>
      <c r="E37" s="11">
        <v>100.0</v>
      </c>
      <c r="F37" s="31">
        <f t="shared" si="2"/>
        <v>51836.27878</v>
      </c>
      <c r="G37" s="41"/>
      <c r="H37" s="42"/>
    </row>
    <row r="38">
      <c r="A38" s="40">
        <v>45.0</v>
      </c>
      <c r="B38" s="8">
        <v>109.0</v>
      </c>
      <c r="C38" s="8">
        <v>60.0</v>
      </c>
      <c r="D38" s="9">
        <f t="shared" si="1"/>
        <v>513.6503989</v>
      </c>
      <c r="E38" s="11">
        <v>100.0</v>
      </c>
      <c r="F38" s="31">
        <f t="shared" si="2"/>
        <v>51365.03989</v>
      </c>
      <c r="G38" s="41"/>
      <c r="H38" s="42"/>
    </row>
    <row r="39">
      <c r="A39" s="40">
        <v>45.0</v>
      </c>
      <c r="B39" s="8">
        <v>108.0</v>
      </c>
      <c r="C39" s="8">
        <v>60.0</v>
      </c>
      <c r="D39" s="9">
        <f t="shared" si="1"/>
        <v>508.9380099</v>
      </c>
      <c r="E39" s="11">
        <v>100.0</v>
      </c>
      <c r="F39" s="31">
        <f t="shared" si="2"/>
        <v>50893.80099</v>
      </c>
      <c r="G39" s="41"/>
      <c r="H39" s="42"/>
    </row>
    <row r="40">
      <c r="A40" s="40">
        <v>45.0</v>
      </c>
      <c r="B40" s="8">
        <v>107.0</v>
      </c>
      <c r="C40" s="8">
        <v>60.0</v>
      </c>
      <c r="D40" s="9">
        <f t="shared" si="1"/>
        <v>504.2256209</v>
      </c>
      <c r="E40" s="11">
        <v>100.0</v>
      </c>
      <c r="F40" s="31">
        <f t="shared" si="2"/>
        <v>50422.56209</v>
      </c>
      <c r="G40" s="41"/>
      <c r="H40" s="42"/>
    </row>
    <row r="41">
      <c r="A41" s="40">
        <v>45.0</v>
      </c>
      <c r="B41" s="8">
        <v>106.0</v>
      </c>
      <c r="C41" s="8">
        <v>60.0</v>
      </c>
      <c r="D41" s="9">
        <f t="shared" si="1"/>
        <v>499.5132319</v>
      </c>
      <c r="E41" s="11">
        <v>100.0</v>
      </c>
      <c r="F41" s="31">
        <f t="shared" si="2"/>
        <v>49951.32319</v>
      </c>
      <c r="G41" s="41"/>
      <c r="H41" s="42"/>
    </row>
    <row r="42">
      <c r="A42" s="40">
        <v>45.0</v>
      </c>
      <c r="B42" s="8">
        <v>105.0</v>
      </c>
      <c r="C42" s="8">
        <v>60.0</v>
      </c>
      <c r="D42" s="9">
        <f t="shared" si="1"/>
        <v>494.8008429</v>
      </c>
      <c r="E42" s="11">
        <v>100.0</v>
      </c>
      <c r="F42" s="31">
        <f t="shared" si="2"/>
        <v>49480.08429</v>
      </c>
      <c r="G42" s="41"/>
      <c r="H42" s="42"/>
    </row>
    <row r="43">
      <c r="A43" s="40">
        <v>45.0</v>
      </c>
      <c r="B43" s="8">
        <v>104.0</v>
      </c>
      <c r="C43" s="8">
        <v>60.0</v>
      </c>
      <c r="D43" s="9">
        <f t="shared" si="1"/>
        <v>490.088454</v>
      </c>
      <c r="E43" s="11">
        <v>100.0</v>
      </c>
      <c r="F43" s="31">
        <f t="shared" si="2"/>
        <v>49008.8454</v>
      </c>
      <c r="G43" s="41"/>
      <c r="H43" s="42"/>
    </row>
    <row r="44">
      <c r="A44" s="40">
        <v>45.0</v>
      </c>
      <c r="B44" s="8">
        <v>103.0</v>
      </c>
      <c r="C44" s="8">
        <v>60.0</v>
      </c>
      <c r="D44" s="9">
        <f t="shared" si="1"/>
        <v>485.376065</v>
      </c>
      <c r="E44" s="11">
        <v>100.0</v>
      </c>
      <c r="F44" s="31">
        <f t="shared" si="2"/>
        <v>48537.6065</v>
      </c>
      <c r="G44" s="41"/>
      <c r="H44" s="42"/>
    </row>
    <row r="45">
      <c r="A45" s="40">
        <v>45.0</v>
      </c>
      <c r="B45" s="8">
        <v>102.0</v>
      </c>
      <c r="C45" s="8">
        <v>60.0</v>
      </c>
      <c r="D45" s="9">
        <f t="shared" si="1"/>
        <v>480.663676</v>
      </c>
      <c r="E45" s="11">
        <v>100.0</v>
      </c>
      <c r="F45" s="31">
        <f t="shared" si="2"/>
        <v>48066.3676</v>
      </c>
      <c r="G45" s="41"/>
      <c r="H45" s="42"/>
    </row>
    <row r="46">
      <c r="A46" s="40">
        <v>45.0</v>
      </c>
      <c r="B46" s="8">
        <v>101.0</v>
      </c>
      <c r="C46" s="8">
        <v>60.0</v>
      </c>
      <c r="D46" s="9">
        <f t="shared" si="1"/>
        <v>475.951287</v>
      </c>
      <c r="E46" s="11">
        <v>100.0</v>
      </c>
      <c r="F46" s="31">
        <f t="shared" si="2"/>
        <v>47595.1287</v>
      </c>
      <c r="G46" s="41"/>
      <c r="H46" s="42"/>
    </row>
    <row r="47">
      <c r="A47" s="40">
        <v>45.0</v>
      </c>
      <c r="B47" s="8">
        <v>100.0</v>
      </c>
      <c r="C47" s="8">
        <v>60.0</v>
      </c>
      <c r="D47" s="9">
        <f t="shared" si="1"/>
        <v>471.238898</v>
      </c>
      <c r="E47" s="11">
        <v>100.0</v>
      </c>
      <c r="F47" s="31">
        <f t="shared" si="2"/>
        <v>47123.8898</v>
      </c>
      <c r="G47" s="41"/>
      <c r="H47" s="42"/>
    </row>
    <row r="48">
      <c r="A48" s="40">
        <v>45.0</v>
      </c>
      <c r="B48" s="8">
        <v>99.0</v>
      </c>
      <c r="C48" s="8">
        <v>60.0</v>
      </c>
      <c r="D48" s="9">
        <f t="shared" si="1"/>
        <v>466.5265091</v>
      </c>
      <c r="E48" s="11">
        <v>100.0</v>
      </c>
      <c r="F48" s="31">
        <f t="shared" si="2"/>
        <v>46652.65091</v>
      </c>
      <c r="G48" s="41"/>
      <c r="H48" s="42"/>
    </row>
    <row r="49">
      <c r="A49" s="40">
        <v>45.0</v>
      </c>
      <c r="B49" s="8">
        <v>98.0</v>
      </c>
      <c r="C49" s="8">
        <v>60.0</v>
      </c>
      <c r="D49" s="9">
        <f t="shared" si="1"/>
        <v>461.8141201</v>
      </c>
      <c r="E49" s="11">
        <v>100.0</v>
      </c>
      <c r="F49" s="31">
        <f t="shared" si="2"/>
        <v>46181.41201</v>
      </c>
      <c r="G49" s="41"/>
      <c r="H49" s="42"/>
    </row>
    <row r="50">
      <c r="A50" s="40">
        <v>45.0</v>
      </c>
      <c r="B50" s="8">
        <v>97.0</v>
      </c>
      <c r="C50" s="8">
        <v>60.0</v>
      </c>
      <c r="D50" s="9">
        <f t="shared" si="1"/>
        <v>457.1017311</v>
      </c>
      <c r="E50" s="11">
        <v>100.0</v>
      </c>
      <c r="F50" s="31">
        <f t="shared" si="2"/>
        <v>45710.17311</v>
      </c>
      <c r="G50" s="41"/>
      <c r="H50" s="42"/>
    </row>
    <row r="51">
      <c r="A51" s="40">
        <v>45.0</v>
      </c>
      <c r="B51" s="8">
        <v>96.0</v>
      </c>
      <c r="C51" s="8">
        <v>60.0</v>
      </c>
      <c r="D51" s="9">
        <f t="shared" si="1"/>
        <v>452.3893421</v>
      </c>
      <c r="E51" s="11">
        <v>100.0</v>
      </c>
      <c r="F51" s="31">
        <f t="shared" si="2"/>
        <v>45238.93421</v>
      </c>
      <c r="G51" s="41"/>
      <c r="H51" s="42"/>
    </row>
    <row r="52">
      <c r="A52" s="40">
        <v>45.0</v>
      </c>
      <c r="B52" s="8">
        <v>95.0</v>
      </c>
      <c r="C52" s="8">
        <v>60.0</v>
      </c>
      <c r="D52" s="9">
        <f t="shared" si="1"/>
        <v>447.6769531</v>
      </c>
      <c r="E52" s="11">
        <v>100.0</v>
      </c>
      <c r="F52" s="31">
        <f t="shared" si="2"/>
        <v>44767.69531</v>
      </c>
      <c r="G52" s="41"/>
      <c r="H52" s="42"/>
    </row>
    <row r="53">
      <c r="A53" s="40">
        <v>45.0</v>
      </c>
      <c r="B53" s="8">
        <v>94.0</v>
      </c>
      <c r="C53" s="8">
        <v>60.0</v>
      </c>
      <c r="D53" s="9">
        <f t="shared" si="1"/>
        <v>442.9645642</v>
      </c>
      <c r="E53" s="11">
        <v>100.0</v>
      </c>
      <c r="F53" s="31">
        <f t="shared" si="2"/>
        <v>44296.45642</v>
      </c>
      <c r="G53" s="41"/>
      <c r="H53" s="42"/>
    </row>
    <row r="54">
      <c r="A54" s="40">
        <v>45.0</v>
      </c>
      <c r="B54" s="8">
        <v>93.0</v>
      </c>
      <c r="C54" s="8">
        <v>60.0</v>
      </c>
      <c r="D54" s="9">
        <f t="shared" si="1"/>
        <v>438.2521752</v>
      </c>
      <c r="E54" s="11">
        <v>100.0</v>
      </c>
      <c r="F54" s="31">
        <f t="shared" si="2"/>
        <v>43825.21752</v>
      </c>
      <c r="G54" s="41"/>
      <c r="H54" s="42"/>
    </row>
    <row r="55">
      <c r="A55" s="40">
        <v>45.0</v>
      </c>
      <c r="B55" s="8">
        <v>92.0</v>
      </c>
      <c r="C55" s="8">
        <v>60.0</v>
      </c>
      <c r="D55" s="9">
        <f t="shared" si="1"/>
        <v>433.5397862</v>
      </c>
      <c r="E55" s="11">
        <v>100.0</v>
      </c>
      <c r="F55" s="31">
        <f t="shared" si="2"/>
        <v>43353.97862</v>
      </c>
      <c r="G55" s="41"/>
      <c r="H55" s="42"/>
    </row>
    <row r="56">
      <c r="A56" s="40">
        <v>45.0</v>
      </c>
      <c r="B56" s="8">
        <v>91.0</v>
      </c>
      <c r="C56" s="8">
        <v>60.0</v>
      </c>
      <c r="D56" s="9">
        <f t="shared" si="1"/>
        <v>428.8273972</v>
      </c>
      <c r="E56" s="11">
        <v>100.0</v>
      </c>
      <c r="F56" s="31">
        <f t="shared" si="2"/>
        <v>42882.73972</v>
      </c>
      <c r="G56" s="41"/>
      <c r="H56" s="42"/>
    </row>
    <row r="57">
      <c r="A57" s="40">
        <v>45.0</v>
      </c>
      <c r="B57" s="8">
        <v>90.0</v>
      </c>
      <c r="C57" s="8">
        <v>60.0</v>
      </c>
      <c r="D57" s="9">
        <f t="shared" si="1"/>
        <v>424.1150082</v>
      </c>
      <c r="E57" s="11">
        <v>100.0</v>
      </c>
      <c r="F57" s="31">
        <f t="shared" si="2"/>
        <v>42411.50082</v>
      </c>
      <c r="G57" s="41"/>
      <c r="H57" s="42"/>
    </row>
    <row r="58">
      <c r="A58" s="40">
        <v>45.0</v>
      </c>
      <c r="B58" s="8">
        <v>89.0</v>
      </c>
      <c r="C58" s="8">
        <v>60.0</v>
      </c>
      <c r="D58" s="9">
        <f t="shared" si="1"/>
        <v>419.4026193</v>
      </c>
      <c r="E58" s="11">
        <v>100.0</v>
      </c>
      <c r="F58" s="31">
        <f t="shared" si="2"/>
        <v>41940.26193</v>
      </c>
      <c r="G58" s="41"/>
      <c r="H58" s="42"/>
    </row>
    <row r="59">
      <c r="A59" s="40">
        <v>45.0</v>
      </c>
      <c r="B59" s="8">
        <v>88.0</v>
      </c>
      <c r="C59" s="8">
        <v>60.0</v>
      </c>
      <c r="D59" s="9">
        <f t="shared" si="1"/>
        <v>414.6902303</v>
      </c>
      <c r="E59" s="11">
        <v>100.0</v>
      </c>
      <c r="F59" s="31">
        <f t="shared" si="2"/>
        <v>41469.02303</v>
      </c>
      <c r="G59" s="41"/>
      <c r="H59" s="42"/>
    </row>
    <row r="60">
      <c r="A60" s="40">
        <v>45.0</v>
      </c>
      <c r="B60" s="8">
        <v>87.0</v>
      </c>
      <c r="C60" s="8">
        <v>60.0</v>
      </c>
      <c r="D60" s="9">
        <f t="shared" si="1"/>
        <v>409.9778413</v>
      </c>
      <c r="E60" s="11">
        <v>100.0</v>
      </c>
      <c r="F60" s="31">
        <f t="shared" si="2"/>
        <v>40997.78413</v>
      </c>
      <c r="G60" s="41"/>
      <c r="H60" s="42"/>
    </row>
    <row r="61">
      <c r="A61" s="40">
        <v>45.0</v>
      </c>
      <c r="B61" s="8">
        <v>86.0</v>
      </c>
      <c r="C61" s="8">
        <v>60.0</v>
      </c>
      <c r="D61" s="9">
        <f t="shared" si="1"/>
        <v>405.2654523</v>
      </c>
      <c r="E61" s="11">
        <v>100.0</v>
      </c>
      <c r="F61" s="31">
        <f t="shared" si="2"/>
        <v>40526.54523</v>
      </c>
      <c r="G61" s="41"/>
      <c r="H61" s="42"/>
    </row>
    <row r="62">
      <c r="A62" s="40">
        <v>45.0</v>
      </c>
      <c r="B62" s="8">
        <v>85.0</v>
      </c>
      <c r="C62" s="8">
        <v>60.0</v>
      </c>
      <c r="D62" s="9">
        <f t="shared" si="1"/>
        <v>400.5530633</v>
      </c>
      <c r="E62" s="11">
        <v>100.0</v>
      </c>
      <c r="F62" s="31">
        <f t="shared" si="2"/>
        <v>40055.30633</v>
      </c>
      <c r="G62" s="41"/>
      <c r="H62" s="42"/>
    </row>
    <row r="63">
      <c r="A63" s="40">
        <v>45.0</v>
      </c>
      <c r="B63" s="8">
        <v>84.0</v>
      </c>
      <c r="C63" s="8">
        <v>60.0</v>
      </c>
      <c r="D63" s="9">
        <f t="shared" si="1"/>
        <v>395.8406744</v>
      </c>
      <c r="E63" s="11">
        <v>100.0</v>
      </c>
      <c r="F63" s="31">
        <f t="shared" si="2"/>
        <v>39584.06744</v>
      </c>
      <c r="G63" s="41"/>
      <c r="H63" s="42"/>
    </row>
    <row r="64">
      <c r="A64" s="40">
        <v>45.0</v>
      </c>
      <c r="B64" s="8">
        <v>83.0</v>
      </c>
      <c r="C64" s="8">
        <v>60.0</v>
      </c>
      <c r="D64" s="9">
        <f t="shared" si="1"/>
        <v>391.1282854</v>
      </c>
      <c r="E64" s="11">
        <v>100.0</v>
      </c>
      <c r="F64" s="31">
        <f t="shared" si="2"/>
        <v>39112.82854</v>
      </c>
      <c r="G64" s="41"/>
      <c r="H64" s="42"/>
    </row>
    <row r="65">
      <c r="A65" s="40">
        <v>45.0</v>
      </c>
      <c r="B65" s="8">
        <v>82.0</v>
      </c>
      <c r="C65" s="8">
        <v>60.0</v>
      </c>
      <c r="D65" s="9">
        <f t="shared" si="1"/>
        <v>386.4158964</v>
      </c>
      <c r="E65" s="11">
        <v>100.0</v>
      </c>
      <c r="F65" s="31">
        <f t="shared" si="2"/>
        <v>38641.58964</v>
      </c>
      <c r="G65" s="41"/>
      <c r="H65" s="42"/>
    </row>
    <row r="66">
      <c r="A66" s="40">
        <v>45.0</v>
      </c>
      <c r="B66" s="8">
        <v>81.0</v>
      </c>
      <c r="C66" s="8">
        <v>60.0</v>
      </c>
      <c r="D66" s="9">
        <f t="shared" si="1"/>
        <v>381.7035074</v>
      </c>
      <c r="E66" s="11">
        <v>100.0</v>
      </c>
      <c r="F66" s="31">
        <f t="shared" si="2"/>
        <v>38170.35074</v>
      </c>
      <c r="G66" s="41"/>
      <c r="H66" s="42"/>
    </row>
    <row r="67">
      <c r="A67" s="40">
        <v>45.0</v>
      </c>
      <c r="B67" s="8">
        <v>80.0</v>
      </c>
      <c r="C67" s="8">
        <v>60.0</v>
      </c>
      <c r="D67" s="9">
        <f t="shared" si="1"/>
        <v>376.9911184</v>
      </c>
      <c r="E67" s="11">
        <v>100.0</v>
      </c>
      <c r="F67" s="31">
        <f t="shared" si="2"/>
        <v>37699.11184</v>
      </c>
      <c r="G67" s="41"/>
      <c r="H67" s="42"/>
    </row>
    <row r="68">
      <c r="A68" s="40">
        <v>45.0</v>
      </c>
      <c r="B68" s="8">
        <v>79.0</v>
      </c>
      <c r="C68" s="8">
        <v>60.0</v>
      </c>
      <c r="D68" s="9">
        <f t="shared" si="1"/>
        <v>372.2787295</v>
      </c>
      <c r="E68" s="11">
        <v>100.0</v>
      </c>
      <c r="F68" s="31">
        <f t="shared" si="2"/>
        <v>37227.87295</v>
      </c>
      <c r="G68" s="41"/>
      <c r="H68" s="42"/>
    </row>
    <row r="69">
      <c r="A69" s="40">
        <v>45.0</v>
      </c>
      <c r="B69" s="8">
        <v>78.0</v>
      </c>
      <c r="C69" s="8">
        <v>60.0</v>
      </c>
      <c r="D69" s="9">
        <f t="shared" si="1"/>
        <v>367.5663405</v>
      </c>
      <c r="E69" s="11">
        <v>100.0</v>
      </c>
      <c r="F69" s="31">
        <f t="shared" si="2"/>
        <v>36756.63405</v>
      </c>
      <c r="G69" s="41"/>
      <c r="H69" s="42"/>
    </row>
    <row r="70">
      <c r="A70" s="40">
        <v>45.0</v>
      </c>
      <c r="B70" s="8">
        <v>77.0</v>
      </c>
      <c r="C70" s="8">
        <v>60.0</v>
      </c>
      <c r="D70" s="9">
        <f t="shared" si="1"/>
        <v>362.8539515</v>
      </c>
      <c r="E70" s="11">
        <v>100.0</v>
      </c>
      <c r="F70" s="31">
        <f t="shared" si="2"/>
        <v>36285.39515</v>
      </c>
      <c r="G70" s="41"/>
      <c r="H70" s="42"/>
    </row>
    <row r="71">
      <c r="A71" s="40">
        <v>45.0</v>
      </c>
      <c r="B71" s="8">
        <v>76.0</v>
      </c>
      <c r="C71" s="8">
        <v>60.0</v>
      </c>
      <c r="D71" s="9">
        <f t="shared" si="1"/>
        <v>358.1415625</v>
      </c>
      <c r="E71" s="11">
        <v>100.0</v>
      </c>
      <c r="F71" s="31">
        <f t="shared" si="2"/>
        <v>35814.15625</v>
      </c>
      <c r="G71" s="41"/>
      <c r="H71" s="42"/>
    </row>
    <row r="72">
      <c r="A72" s="40">
        <v>45.0</v>
      </c>
      <c r="B72" s="8">
        <v>75.0</v>
      </c>
      <c r="C72" s="8">
        <v>60.0</v>
      </c>
      <c r="D72" s="9">
        <f t="shared" si="1"/>
        <v>353.4291735</v>
      </c>
      <c r="E72" s="11">
        <v>100.0</v>
      </c>
      <c r="F72" s="31">
        <f t="shared" si="2"/>
        <v>35342.91735</v>
      </c>
      <c r="G72" s="41"/>
      <c r="H72" s="42"/>
    </row>
    <row r="73">
      <c r="A73" s="40">
        <v>45.0</v>
      </c>
      <c r="B73" s="8">
        <v>74.0</v>
      </c>
      <c r="C73" s="8">
        <v>60.0</v>
      </c>
      <c r="D73" s="9">
        <f t="shared" si="1"/>
        <v>348.7167845</v>
      </c>
      <c r="E73" s="11">
        <v>100.0</v>
      </c>
      <c r="F73" s="31">
        <f t="shared" si="2"/>
        <v>34871.67845</v>
      </c>
      <c r="G73" s="41"/>
      <c r="H73" s="42"/>
    </row>
    <row r="74">
      <c r="A74" s="40">
        <v>45.0</v>
      </c>
      <c r="B74" s="8">
        <v>73.0</v>
      </c>
      <c r="C74" s="8">
        <v>60.0</v>
      </c>
      <c r="D74" s="9">
        <f t="shared" si="1"/>
        <v>344.0043956</v>
      </c>
      <c r="E74" s="11">
        <v>100.0</v>
      </c>
      <c r="F74" s="31">
        <f t="shared" si="2"/>
        <v>34400.43956</v>
      </c>
      <c r="G74" s="41"/>
      <c r="H74" s="42"/>
    </row>
    <row r="75">
      <c r="A75" s="40">
        <v>45.0</v>
      </c>
      <c r="B75" s="8">
        <v>72.0</v>
      </c>
      <c r="C75" s="8">
        <v>60.0</v>
      </c>
      <c r="D75" s="9">
        <f t="shared" si="1"/>
        <v>339.2920066</v>
      </c>
      <c r="E75" s="11">
        <v>100.0</v>
      </c>
      <c r="F75" s="31">
        <f t="shared" si="2"/>
        <v>33929.20066</v>
      </c>
      <c r="G75" s="41"/>
      <c r="H75" s="42"/>
    </row>
    <row r="76">
      <c r="A76" s="40">
        <v>45.0</v>
      </c>
      <c r="B76" s="8">
        <v>71.0</v>
      </c>
      <c r="C76" s="8">
        <v>60.0</v>
      </c>
      <c r="D76" s="9">
        <f t="shared" si="1"/>
        <v>334.5796176</v>
      </c>
      <c r="E76" s="11">
        <v>100.0</v>
      </c>
      <c r="F76" s="31">
        <f t="shared" si="2"/>
        <v>33457.96176</v>
      </c>
      <c r="G76" s="41"/>
      <c r="H76" s="42"/>
    </row>
    <row r="77">
      <c r="A77" s="40">
        <v>45.0</v>
      </c>
      <c r="B77" s="8">
        <v>70.0</v>
      </c>
      <c r="C77" s="8">
        <v>60.0</v>
      </c>
      <c r="D77" s="9">
        <f t="shared" si="1"/>
        <v>329.8672286</v>
      </c>
      <c r="E77" s="11">
        <v>100.0</v>
      </c>
      <c r="F77" s="31">
        <f t="shared" si="2"/>
        <v>32986.72286</v>
      </c>
      <c r="G77" s="41"/>
      <c r="H77" s="42"/>
    </row>
    <row r="78">
      <c r="A78" s="40">
        <v>45.0</v>
      </c>
      <c r="B78" s="8">
        <v>69.0</v>
      </c>
      <c r="C78" s="8">
        <v>60.0</v>
      </c>
      <c r="D78" s="9">
        <f t="shared" si="1"/>
        <v>325.1548396</v>
      </c>
      <c r="E78" s="11">
        <v>100.0</v>
      </c>
      <c r="F78" s="31">
        <f t="shared" si="2"/>
        <v>32515.48396</v>
      </c>
      <c r="G78" s="41"/>
      <c r="H78" s="42"/>
    </row>
    <row r="79">
      <c r="A79" s="40">
        <v>45.0</v>
      </c>
      <c r="B79" s="8">
        <v>68.0</v>
      </c>
      <c r="C79" s="8">
        <v>60.0</v>
      </c>
      <c r="D79" s="9">
        <f t="shared" si="1"/>
        <v>320.4424507</v>
      </c>
      <c r="E79" s="11">
        <v>100.0</v>
      </c>
      <c r="F79" s="31">
        <f t="shared" si="2"/>
        <v>32044.24507</v>
      </c>
      <c r="G79" s="41"/>
      <c r="H79" s="42"/>
    </row>
    <row r="80">
      <c r="A80" s="40">
        <v>45.0</v>
      </c>
      <c r="B80" s="8">
        <v>67.0</v>
      </c>
      <c r="C80" s="8">
        <v>60.0</v>
      </c>
      <c r="D80" s="9">
        <f t="shared" si="1"/>
        <v>315.7300617</v>
      </c>
      <c r="E80" s="11">
        <v>100.0</v>
      </c>
      <c r="F80" s="31">
        <f t="shared" si="2"/>
        <v>31573.00617</v>
      </c>
      <c r="G80" s="41"/>
      <c r="H80" s="42"/>
    </row>
    <row r="81">
      <c r="A81" s="40">
        <v>45.0</v>
      </c>
      <c r="B81" s="8">
        <v>66.0</v>
      </c>
      <c r="C81" s="8">
        <v>60.0</v>
      </c>
      <c r="D81" s="9">
        <f t="shared" si="1"/>
        <v>311.0176727</v>
      </c>
      <c r="E81" s="11">
        <v>100.0</v>
      </c>
      <c r="F81" s="31">
        <f t="shared" si="2"/>
        <v>31101.76727</v>
      </c>
      <c r="G81" s="41"/>
      <c r="H81" s="42"/>
    </row>
    <row r="82">
      <c r="A82" s="40">
        <v>45.0</v>
      </c>
      <c r="B82" s="8">
        <v>65.0</v>
      </c>
      <c r="C82" s="8">
        <v>60.0</v>
      </c>
      <c r="D82" s="9">
        <f t="shared" si="1"/>
        <v>306.3052837</v>
      </c>
      <c r="E82" s="11">
        <v>100.0</v>
      </c>
      <c r="F82" s="31">
        <f t="shared" si="2"/>
        <v>30630.52837</v>
      </c>
      <c r="G82" s="41"/>
      <c r="H82" s="42"/>
    </row>
    <row r="83">
      <c r="A83" s="40">
        <v>45.0</v>
      </c>
      <c r="B83" s="8">
        <v>64.0</v>
      </c>
      <c r="C83" s="8">
        <v>60.0</v>
      </c>
      <c r="D83" s="9">
        <f t="shared" si="1"/>
        <v>301.5928947</v>
      </c>
      <c r="E83" s="11">
        <v>100.0</v>
      </c>
      <c r="F83" s="31">
        <f t="shared" si="2"/>
        <v>30159.28947</v>
      </c>
      <c r="G83" s="41"/>
      <c r="H83" s="42"/>
    </row>
    <row r="84">
      <c r="A84" s="40">
        <v>45.0</v>
      </c>
      <c r="B84" s="8">
        <v>63.0</v>
      </c>
      <c r="C84" s="8">
        <v>60.0</v>
      </c>
      <c r="D84" s="9">
        <f t="shared" si="1"/>
        <v>296.8805058</v>
      </c>
      <c r="E84" s="11">
        <v>100.0</v>
      </c>
      <c r="F84" s="31">
        <f t="shared" si="2"/>
        <v>29688.05058</v>
      </c>
      <c r="G84" s="41"/>
      <c r="H84" s="42"/>
    </row>
    <row r="85">
      <c r="A85" s="40">
        <v>45.0</v>
      </c>
      <c r="B85" s="8">
        <v>62.0</v>
      </c>
      <c r="C85" s="8">
        <v>60.0</v>
      </c>
      <c r="D85" s="9">
        <f t="shared" si="1"/>
        <v>292.1681168</v>
      </c>
      <c r="E85" s="11">
        <v>100.0</v>
      </c>
      <c r="F85" s="31">
        <f t="shared" si="2"/>
        <v>29216.81168</v>
      </c>
      <c r="G85" s="41"/>
      <c r="H85" s="42"/>
    </row>
    <row r="86">
      <c r="A86" s="40">
        <v>45.0</v>
      </c>
      <c r="B86" s="8">
        <v>61.0</v>
      </c>
      <c r="C86" s="8">
        <v>60.0</v>
      </c>
      <c r="D86" s="9">
        <f t="shared" si="1"/>
        <v>287.4557278</v>
      </c>
      <c r="E86" s="11">
        <v>100.0</v>
      </c>
      <c r="F86" s="31">
        <f t="shared" si="2"/>
        <v>28745.57278</v>
      </c>
      <c r="G86" s="41"/>
      <c r="H86" s="42"/>
    </row>
    <row r="87">
      <c r="A87" s="34">
        <v>45.0</v>
      </c>
      <c r="B87" s="34">
        <v>60.0</v>
      </c>
      <c r="C87" s="34">
        <v>60.0</v>
      </c>
      <c r="D87" s="35">
        <f t="shared" si="1"/>
        <v>282.7433388</v>
      </c>
      <c r="E87" s="36">
        <v>100.0</v>
      </c>
      <c r="F87" s="37">
        <f t="shared" si="2"/>
        <v>28274.33388</v>
      </c>
      <c r="G87" s="41"/>
      <c r="H87" s="42"/>
    </row>
  </sheetData>
  <mergeCells count="1">
    <mergeCell ref="H22:I22"/>
  </mergeCells>
  <conditionalFormatting sqref="E2:E87">
    <cfRule type="colorScale" priority="1">
      <colorScale>
        <cfvo type="min"/>
        <cfvo type="max"/>
        <color rgb="FFFFFFFF"/>
        <color rgb="FFE67C73"/>
      </colorScale>
    </cfRule>
  </conditionalFormatting>
  <conditionalFormatting sqref="F2:F87">
    <cfRule type="colorScale" priority="2">
      <colorScale>
        <cfvo type="min"/>
        <cfvo type="max"/>
        <color rgb="FFFFFFFF"/>
        <color rgb="FF57BB8A"/>
      </colorScale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outlinePr summaryBelow="0" summaryRight="0"/>
  </sheetPr>
  <sheetViews>
    <sheetView workbookViewId="0"/>
  </sheetViews>
  <sheetFormatPr customHeight="1" defaultColWidth="12.63" defaultRowHeight="15.75"/>
  <cols>
    <col customWidth="1" min="8" max="8" width="13.88"/>
  </cols>
  <sheetData>
    <row r="1">
      <c r="A1" s="6" t="s">
        <v>2</v>
      </c>
      <c r="B1" s="6" t="s">
        <v>3</v>
      </c>
      <c r="C1" s="6" t="s">
        <v>4</v>
      </c>
      <c r="D1" s="6" t="s">
        <v>5</v>
      </c>
      <c r="E1" s="6" t="s">
        <v>8</v>
      </c>
      <c r="F1" s="6" t="s">
        <v>9</v>
      </c>
      <c r="G1" s="4"/>
      <c r="H1" s="4"/>
    </row>
    <row r="2">
      <c r="A2" s="40">
        <v>45.0</v>
      </c>
      <c r="B2" s="8">
        <v>84.0</v>
      </c>
      <c r="C2" s="8">
        <v>60.0</v>
      </c>
      <c r="D2" s="45">
        <f t="shared" ref="D2:D26" si="1">A2*((2*PI()*B2)/C2)</f>
        <v>395.8406744</v>
      </c>
      <c r="E2" s="11">
        <v>75.0</v>
      </c>
      <c r="F2" s="31">
        <f t="shared" ref="F2:F26" si="2">D2*E2</f>
        <v>29688.05058</v>
      </c>
      <c r="G2" s="41"/>
      <c r="H2" s="42"/>
    </row>
    <row r="3">
      <c r="A3" s="40">
        <v>45.0</v>
      </c>
      <c r="B3" s="8">
        <v>83.0</v>
      </c>
      <c r="C3" s="8">
        <v>60.0</v>
      </c>
      <c r="D3" s="45">
        <f t="shared" si="1"/>
        <v>391.1282854</v>
      </c>
      <c r="E3" s="11">
        <v>75.0</v>
      </c>
      <c r="F3" s="31">
        <f t="shared" si="2"/>
        <v>29334.6214</v>
      </c>
      <c r="G3" s="41"/>
      <c r="H3" s="42"/>
    </row>
    <row r="4">
      <c r="A4" s="40">
        <v>45.0</v>
      </c>
      <c r="B4" s="8">
        <v>82.0</v>
      </c>
      <c r="C4" s="8">
        <v>60.0</v>
      </c>
      <c r="D4" s="45">
        <f t="shared" si="1"/>
        <v>386.4158964</v>
      </c>
      <c r="E4" s="11">
        <v>75.0</v>
      </c>
      <c r="F4" s="31">
        <f t="shared" si="2"/>
        <v>28981.19223</v>
      </c>
      <c r="G4" s="41"/>
      <c r="H4" s="42"/>
    </row>
    <row r="5">
      <c r="A5" s="40">
        <v>45.0</v>
      </c>
      <c r="B5" s="8">
        <v>81.0</v>
      </c>
      <c r="C5" s="8">
        <v>60.0</v>
      </c>
      <c r="D5" s="45">
        <f t="shared" si="1"/>
        <v>381.7035074</v>
      </c>
      <c r="E5" s="11">
        <v>75.0</v>
      </c>
      <c r="F5" s="31">
        <f t="shared" si="2"/>
        <v>28627.76306</v>
      </c>
      <c r="G5" s="41"/>
      <c r="H5" s="42"/>
    </row>
    <row r="6">
      <c r="A6" s="40">
        <v>45.0</v>
      </c>
      <c r="B6" s="8">
        <v>80.0</v>
      </c>
      <c r="C6" s="8">
        <v>60.0</v>
      </c>
      <c r="D6" s="45">
        <f t="shared" si="1"/>
        <v>376.9911184</v>
      </c>
      <c r="E6" s="11">
        <v>75.0</v>
      </c>
      <c r="F6" s="31">
        <f t="shared" si="2"/>
        <v>28274.33388</v>
      </c>
      <c r="G6" s="41"/>
      <c r="H6" s="42"/>
    </row>
    <row r="7">
      <c r="A7" s="40">
        <v>45.0</v>
      </c>
      <c r="B7" s="8">
        <v>79.0</v>
      </c>
      <c r="C7" s="8">
        <v>60.0</v>
      </c>
      <c r="D7" s="45">
        <f t="shared" si="1"/>
        <v>372.2787295</v>
      </c>
      <c r="E7" s="11">
        <v>75.0</v>
      </c>
      <c r="F7" s="31">
        <f t="shared" si="2"/>
        <v>27920.90471</v>
      </c>
      <c r="G7" s="41"/>
      <c r="H7" s="42"/>
    </row>
    <row r="8">
      <c r="A8" s="40">
        <v>45.0</v>
      </c>
      <c r="B8" s="8">
        <v>78.0</v>
      </c>
      <c r="C8" s="8">
        <v>60.0</v>
      </c>
      <c r="D8" s="45">
        <f t="shared" si="1"/>
        <v>367.5663405</v>
      </c>
      <c r="E8" s="11">
        <v>75.0</v>
      </c>
      <c r="F8" s="31">
        <f t="shared" si="2"/>
        <v>27567.47554</v>
      </c>
      <c r="G8" s="41"/>
      <c r="H8" s="42"/>
    </row>
    <row r="9">
      <c r="A9" s="40">
        <v>45.0</v>
      </c>
      <c r="B9" s="8">
        <v>77.0</v>
      </c>
      <c r="C9" s="8">
        <v>60.0</v>
      </c>
      <c r="D9" s="45">
        <f t="shared" si="1"/>
        <v>362.8539515</v>
      </c>
      <c r="E9" s="11">
        <v>75.0</v>
      </c>
      <c r="F9" s="31">
        <f t="shared" si="2"/>
        <v>27214.04636</v>
      </c>
      <c r="G9" s="41"/>
      <c r="H9" s="42"/>
    </row>
    <row r="10">
      <c r="A10" s="40">
        <v>45.0</v>
      </c>
      <c r="B10" s="8">
        <v>76.0</v>
      </c>
      <c r="C10" s="8">
        <v>60.0</v>
      </c>
      <c r="D10" s="45">
        <f t="shared" si="1"/>
        <v>358.1415625</v>
      </c>
      <c r="E10" s="11">
        <v>75.0</v>
      </c>
      <c r="F10" s="31">
        <f t="shared" si="2"/>
        <v>26860.61719</v>
      </c>
      <c r="G10" s="41"/>
      <c r="H10" s="42"/>
    </row>
    <row r="11">
      <c r="A11" s="40">
        <v>45.0</v>
      </c>
      <c r="B11" s="8">
        <v>75.0</v>
      </c>
      <c r="C11" s="8">
        <v>60.0</v>
      </c>
      <c r="D11" s="45">
        <f t="shared" si="1"/>
        <v>353.4291735</v>
      </c>
      <c r="E11" s="11">
        <v>75.0</v>
      </c>
      <c r="F11" s="31">
        <f t="shared" si="2"/>
        <v>26507.18801</v>
      </c>
      <c r="G11" s="41"/>
      <c r="H11" s="42"/>
    </row>
    <row r="12">
      <c r="A12" s="40">
        <v>45.0</v>
      </c>
      <c r="B12" s="8">
        <v>74.0</v>
      </c>
      <c r="C12" s="8">
        <v>60.0</v>
      </c>
      <c r="D12" s="45">
        <f t="shared" si="1"/>
        <v>348.7167845</v>
      </c>
      <c r="E12" s="11">
        <v>75.0</v>
      </c>
      <c r="F12" s="31">
        <f t="shared" si="2"/>
        <v>26153.75884</v>
      </c>
      <c r="G12" s="41"/>
      <c r="H12" s="42"/>
    </row>
    <row r="13">
      <c r="A13" s="40">
        <v>45.0</v>
      </c>
      <c r="B13" s="8">
        <v>73.0</v>
      </c>
      <c r="C13" s="8">
        <v>60.0</v>
      </c>
      <c r="D13" s="45">
        <f t="shared" si="1"/>
        <v>344.0043956</v>
      </c>
      <c r="E13" s="11">
        <v>75.0</v>
      </c>
      <c r="F13" s="31">
        <f t="shared" si="2"/>
        <v>25800.32967</v>
      </c>
      <c r="G13" s="41"/>
      <c r="H13" s="42"/>
    </row>
    <row r="14">
      <c r="A14" s="40">
        <v>45.0</v>
      </c>
      <c r="B14" s="8">
        <v>72.0</v>
      </c>
      <c r="C14" s="8">
        <v>60.0</v>
      </c>
      <c r="D14" s="45">
        <f t="shared" si="1"/>
        <v>339.2920066</v>
      </c>
      <c r="E14" s="11">
        <v>75.0</v>
      </c>
      <c r="F14" s="31">
        <f t="shared" si="2"/>
        <v>25446.90049</v>
      </c>
      <c r="G14" s="41"/>
      <c r="H14" s="42"/>
    </row>
    <row r="15">
      <c r="A15" s="40">
        <v>45.0</v>
      </c>
      <c r="B15" s="8">
        <v>71.0</v>
      </c>
      <c r="C15" s="8">
        <v>60.0</v>
      </c>
      <c r="D15" s="45">
        <f t="shared" si="1"/>
        <v>334.5796176</v>
      </c>
      <c r="E15" s="11">
        <v>75.0</v>
      </c>
      <c r="F15" s="31">
        <f t="shared" si="2"/>
        <v>25093.47132</v>
      </c>
      <c r="G15" s="41"/>
      <c r="H15" s="42"/>
    </row>
    <row r="16">
      <c r="A16" s="40">
        <v>45.0</v>
      </c>
      <c r="B16" s="8">
        <v>70.0</v>
      </c>
      <c r="C16" s="8">
        <v>60.0</v>
      </c>
      <c r="D16" s="45">
        <f t="shared" si="1"/>
        <v>329.8672286</v>
      </c>
      <c r="E16" s="11">
        <v>75.0</v>
      </c>
      <c r="F16" s="31">
        <f t="shared" si="2"/>
        <v>24740.04215</v>
      </c>
      <c r="G16" s="41"/>
      <c r="H16" s="42"/>
    </row>
    <row r="17">
      <c r="A17" s="40">
        <v>45.0</v>
      </c>
      <c r="B17" s="8">
        <v>69.0</v>
      </c>
      <c r="C17" s="8">
        <v>60.0</v>
      </c>
      <c r="D17" s="45">
        <f t="shared" si="1"/>
        <v>325.1548396</v>
      </c>
      <c r="E17" s="11">
        <v>75.0</v>
      </c>
      <c r="F17" s="31">
        <f t="shared" si="2"/>
        <v>24386.61297</v>
      </c>
      <c r="G17" s="41"/>
      <c r="H17" s="42"/>
    </row>
    <row r="18">
      <c r="A18" s="40">
        <v>45.0</v>
      </c>
      <c r="B18" s="8">
        <v>68.0</v>
      </c>
      <c r="C18" s="8">
        <v>60.0</v>
      </c>
      <c r="D18" s="45">
        <f t="shared" si="1"/>
        <v>320.4424507</v>
      </c>
      <c r="E18" s="11">
        <v>75.0</v>
      </c>
      <c r="F18" s="31">
        <f t="shared" si="2"/>
        <v>24033.1838</v>
      </c>
      <c r="G18" s="41"/>
      <c r="H18" s="42"/>
    </row>
    <row r="19">
      <c r="A19" s="40">
        <v>45.0</v>
      </c>
      <c r="B19" s="8">
        <v>67.0</v>
      </c>
      <c r="C19" s="8">
        <v>60.0</v>
      </c>
      <c r="D19" s="45">
        <f t="shared" si="1"/>
        <v>315.7300617</v>
      </c>
      <c r="E19" s="11">
        <v>75.0</v>
      </c>
      <c r="F19" s="31">
        <f t="shared" si="2"/>
        <v>23679.75463</v>
      </c>
      <c r="G19" s="41"/>
      <c r="H19" s="42"/>
    </row>
    <row r="20">
      <c r="A20" s="40">
        <v>45.0</v>
      </c>
      <c r="B20" s="8">
        <v>66.0</v>
      </c>
      <c r="C20" s="8">
        <v>60.0</v>
      </c>
      <c r="D20" s="45">
        <f t="shared" si="1"/>
        <v>311.0176727</v>
      </c>
      <c r="E20" s="11">
        <v>75.0</v>
      </c>
      <c r="F20" s="31">
        <f t="shared" si="2"/>
        <v>23326.32545</v>
      </c>
      <c r="G20" s="41"/>
      <c r="H20" s="42"/>
    </row>
    <row r="21">
      <c r="A21" s="40">
        <v>45.0</v>
      </c>
      <c r="B21" s="8">
        <v>65.0</v>
      </c>
      <c r="C21" s="8">
        <v>60.0</v>
      </c>
      <c r="D21" s="45">
        <f t="shared" si="1"/>
        <v>306.3052837</v>
      </c>
      <c r="E21" s="11">
        <v>75.0</v>
      </c>
      <c r="F21" s="31">
        <f t="shared" si="2"/>
        <v>22972.89628</v>
      </c>
      <c r="G21" s="41"/>
      <c r="H21" s="42"/>
    </row>
    <row r="22">
      <c r="A22" s="40">
        <v>45.0</v>
      </c>
      <c r="B22" s="8">
        <v>64.0</v>
      </c>
      <c r="C22" s="8">
        <v>60.0</v>
      </c>
      <c r="D22" s="45">
        <f t="shared" si="1"/>
        <v>301.5928947</v>
      </c>
      <c r="E22" s="11">
        <v>75.0</v>
      </c>
      <c r="F22" s="31">
        <f t="shared" si="2"/>
        <v>22619.46711</v>
      </c>
      <c r="G22" s="41"/>
      <c r="H22" s="15" t="s">
        <v>11</v>
      </c>
      <c r="I22" s="16"/>
    </row>
    <row r="23">
      <c r="A23" s="40">
        <v>45.0</v>
      </c>
      <c r="B23" s="8">
        <v>63.0</v>
      </c>
      <c r="C23" s="8">
        <v>60.0</v>
      </c>
      <c r="D23" s="45">
        <f t="shared" si="1"/>
        <v>296.8805058</v>
      </c>
      <c r="E23" s="11">
        <v>75.0</v>
      </c>
      <c r="F23" s="31">
        <f t="shared" si="2"/>
        <v>22266.03793</v>
      </c>
      <c r="G23" s="41"/>
      <c r="H23" s="18" t="s">
        <v>13</v>
      </c>
      <c r="I23" s="43" t="s">
        <v>38</v>
      </c>
    </row>
    <row r="24">
      <c r="A24" s="40">
        <v>45.0</v>
      </c>
      <c r="B24" s="8">
        <v>62.0</v>
      </c>
      <c r="C24" s="8">
        <v>60.0</v>
      </c>
      <c r="D24" s="45">
        <f t="shared" si="1"/>
        <v>292.1681168</v>
      </c>
      <c r="E24" s="11">
        <v>75.0</v>
      </c>
      <c r="F24" s="31">
        <f t="shared" si="2"/>
        <v>21912.60876</v>
      </c>
      <c r="G24" s="41"/>
      <c r="H24" s="18" t="s">
        <v>17</v>
      </c>
      <c r="I24" s="43" t="s">
        <v>39</v>
      </c>
    </row>
    <row r="25">
      <c r="A25" s="40">
        <v>45.0</v>
      </c>
      <c r="B25" s="8">
        <v>61.0</v>
      </c>
      <c r="C25" s="8">
        <v>60.0</v>
      </c>
      <c r="D25" s="45">
        <f t="shared" si="1"/>
        <v>287.4557278</v>
      </c>
      <c r="E25" s="11">
        <v>75.0</v>
      </c>
      <c r="F25" s="31">
        <f t="shared" si="2"/>
        <v>21559.17959</v>
      </c>
      <c r="G25" s="41"/>
      <c r="H25" s="18" t="s">
        <v>19</v>
      </c>
      <c r="I25" s="44"/>
    </row>
    <row r="26">
      <c r="A26" s="46">
        <v>45.0</v>
      </c>
      <c r="B26" s="34">
        <v>60.0</v>
      </c>
      <c r="C26" s="34">
        <v>60.0</v>
      </c>
      <c r="D26" s="47">
        <f t="shared" si="1"/>
        <v>282.7433388</v>
      </c>
      <c r="E26" s="36">
        <v>75.0</v>
      </c>
      <c r="F26" s="37">
        <f t="shared" si="2"/>
        <v>21205.75041</v>
      </c>
      <c r="G26" s="41"/>
      <c r="H26" s="18" t="s">
        <v>21</v>
      </c>
      <c r="I26" s="43" t="s">
        <v>40</v>
      </c>
    </row>
    <row r="27">
      <c r="A27" s="41"/>
      <c r="B27" s="41"/>
      <c r="C27" s="41"/>
      <c r="D27" s="41"/>
      <c r="E27" s="41"/>
      <c r="F27" s="41"/>
      <c r="G27" s="41"/>
      <c r="H27" s="42"/>
    </row>
    <row r="28">
      <c r="A28" s="41"/>
      <c r="B28" s="41"/>
      <c r="C28" s="41"/>
      <c r="D28" s="41"/>
      <c r="E28" s="41"/>
      <c r="F28" s="41"/>
      <c r="G28" s="41"/>
      <c r="H28" s="42"/>
    </row>
    <row r="29">
      <c r="A29" s="41"/>
      <c r="B29" s="41"/>
      <c r="C29" s="41"/>
      <c r="D29" s="41"/>
      <c r="E29" s="41"/>
      <c r="F29" s="41"/>
      <c r="G29" s="41"/>
      <c r="H29" s="42"/>
    </row>
    <row r="30">
      <c r="A30" s="41"/>
      <c r="B30" s="41"/>
      <c r="C30" s="41"/>
      <c r="D30" s="41"/>
      <c r="E30" s="41"/>
      <c r="F30" s="41"/>
      <c r="G30" s="41"/>
      <c r="H30" s="42"/>
    </row>
    <row r="31">
      <c r="A31" s="41"/>
      <c r="B31" s="41"/>
      <c r="C31" s="41"/>
      <c r="D31" s="41"/>
      <c r="E31" s="41"/>
      <c r="F31" s="41"/>
      <c r="G31" s="41"/>
      <c r="H31" s="42"/>
    </row>
    <row r="32">
      <c r="A32" s="41"/>
      <c r="B32" s="41"/>
      <c r="C32" s="41"/>
      <c r="D32" s="41"/>
      <c r="E32" s="41"/>
      <c r="F32" s="41"/>
      <c r="G32" s="41"/>
      <c r="H32" s="42"/>
    </row>
    <row r="33">
      <c r="A33" s="41"/>
      <c r="B33" s="41"/>
      <c r="C33" s="41"/>
      <c r="D33" s="41"/>
      <c r="E33" s="41"/>
      <c r="F33" s="41"/>
      <c r="G33" s="41"/>
      <c r="H33" s="42"/>
    </row>
    <row r="34">
      <c r="A34" s="41"/>
      <c r="B34" s="41"/>
      <c r="C34" s="41"/>
      <c r="D34" s="41"/>
      <c r="E34" s="41"/>
      <c r="F34" s="41"/>
      <c r="G34" s="41"/>
      <c r="H34" s="42"/>
    </row>
    <row r="35">
      <c r="A35" s="41"/>
      <c r="B35" s="41"/>
      <c r="C35" s="41"/>
      <c r="D35" s="41"/>
      <c r="E35" s="41"/>
      <c r="F35" s="41"/>
      <c r="G35" s="41"/>
      <c r="H35" s="42"/>
    </row>
    <row r="36">
      <c r="A36" s="41"/>
      <c r="B36" s="41"/>
      <c r="C36" s="41"/>
      <c r="D36" s="41"/>
      <c r="E36" s="41"/>
      <c r="F36" s="41"/>
      <c r="G36" s="41"/>
      <c r="H36" s="42"/>
    </row>
    <row r="37">
      <c r="A37" s="41"/>
      <c r="B37" s="41"/>
      <c r="C37" s="41"/>
      <c r="D37" s="41"/>
      <c r="E37" s="41"/>
      <c r="F37" s="41"/>
      <c r="G37" s="41"/>
      <c r="H37" s="42"/>
    </row>
    <row r="38">
      <c r="A38" s="41"/>
      <c r="B38" s="41"/>
      <c r="C38" s="41"/>
      <c r="D38" s="41"/>
      <c r="E38" s="41"/>
      <c r="F38" s="41"/>
      <c r="G38" s="41"/>
      <c r="H38" s="42"/>
    </row>
    <row r="39">
      <c r="A39" s="41"/>
      <c r="B39" s="41"/>
      <c r="C39" s="41"/>
      <c r="D39" s="41"/>
      <c r="E39" s="41"/>
      <c r="F39" s="41"/>
      <c r="G39" s="41"/>
      <c r="H39" s="42"/>
    </row>
    <row r="40">
      <c r="A40" s="41"/>
      <c r="B40" s="41"/>
      <c r="C40" s="41"/>
      <c r="D40" s="41"/>
      <c r="E40" s="41"/>
      <c r="F40" s="41"/>
      <c r="G40" s="14"/>
      <c r="H40" s="42"/>
    </row>
    <row r="41">
      <c r="A41" s="41"/>
      <c r="B41" s="41"/>
      <c r="C41" s="41"/>
      <c r="D41" s="41"/>
      <c r="E41" s="41"/>
      <c r="F41" s="41"/>
      <c r="G41" s="14"/>
      <c r="H41" s="42"/>
    </row>
    <row r="42">
      <c r="A42" s="41"/>
      <c r="B42" s="41"/>
      <c r="C42" s="41"/>
      <c r="D42" s="41"/>
      <c r="E42" s="41"/>
      <c r="F42" s="41"/>
      <c r="G42" s="14"/>
      <c r="H42" s="42"/>
    </row>
    <row r="43">
      <c r="A43" s="41"/>
      <c r="B43" s="41"/>
      <c r="C43" s="41"/>
      <c r="D43" s="41"/>
      <c r="E43" s="41"/>
      <c r="F43" s="41"/>
      <c r="G43" s="14"/>
      <c r="H43" s="42"/>
    </row>
    <row r="44">
      <c r="A44" s="41"/>
      <c r="B44" s="41"/>
      <c r="C44" s="41"/>
      <c r="D44" s="41"/>
      <c r="E44" s="41"/>
      <c r="F44" s="41"/>
      <c r="G44" s="14"/>
      <c r="H44" s="42"/>
    </row>
    <row r="45">
      <c r="A45" s="41"/>
      <c r="B45" s="41"/>
      <c r="C45" s="41"/>
      <c r="D45" s="41"/>
      <c r="E45" s="41"/>
      <c r="F45" s="41"/>
      <c r="G45" s="14"/>
      <c r="H45" s="42"/>
    </row>
    <row r="46">
      <c r="A46" s="41"/>
      <c r="B46" s="41"/>
      <c r="C46" s="41"/>
      <c r="D46" s="41"/>
      <c r="E46" s="41"/>
      <c r="F46" s="41"/>
      <c r="G46" s="14"/>
      <c r="H46" s="42"/>
    </row>
    <row r="47">
      <c r="A47" s="41"/>
      <c r="B47" s="41"/>
      <c r="C47" s="41"/>
      <c r="D47" s="41"/>
      <c r="E47" s="41"/>
      <c r="F47" s="41"/>
      <c r="G47" s="14"/>
      <c r="H47" s="42"/>
    </row>
    <row r="48">
      <c r="A48" s="41"/>
      <c r="B48" s="41"/>
      <c r="C48" s="41"/>
      <c r="D48" s="41"/>
      <c r="E48" s="41"/>
      <c r="F48" s="41"/>
      <c r="G48" s="14"/>
      <c r="H48" s="42"/>
    </row>
    <row r="49">
      <c r="A49" s="41"/>
      <c r="B49" s="41"/>
      <c r="C49" s="41"/>
      <c r="D49" s="41"/>
      <c r="E49" s="41"/>
      <c r="F49" s="41"/>
      <c r="G49" s="14"/>
      <c r="H49" s="42"/>
    </row>
    <row r="50">
      <c r="A50" s="41"/>
      <c r="B50" s="41"/>
      <c r="C50" s="41"/>
      <c r="D50" s="41"/>
      <c r="E50" s="41"/>
      <c r="F50" s="41"/>
      <c r="G50" s="14"/>
      <c r="H50" s="42"/>
    </row>
    <row r="51">
      <c r="A51" s="41"/>
      <c r="B51" s="41"/>
      <c r="C51" s="41"/>
      <c r="D51" s="41"/>
      <c r="E51" s="41"/>
      <c r="F51" s="41"/>
      <c r="G51" s="14"/>
      <c r="H51" s="42"/>
    </row>
    <row r="52">
      <c r="A52" s="41"/>
      <c r="B52" s="41"/>
      <c r="C52" s="41"/>
      <c r="D52" s="41"/>
      <c r="E52" s="41"/>
      <c r="F52" s="41"/>
      <c r="G52" s="14"/>
      <c r="H52" s="42"/>
    </row>
    <row r="53">
      <c r="A53" s="41"/>
      <c r="B53" s="41"/>
      <c r="C53" s="41"/>
      <c r="D53" s="41"/>
      <c r="E53" s="41"/>
      <c r="F53" s="41"/>
      <c r="G53" s="14"/>
      <c r="H53" s="42"/>
    </row>
    <row r="54">
      <c r="A54" s="41"/>
      <c r="B54" s="41"/>
      <c r="C54" s="41"/>
      <c r="D54" s="41"/>
      <c r="E54" s="41"/>
      <c r="F54" s="41"/>
      <c r="G54" s="14"/>
      <c r="H54" s="42"/>
    </row>
    <row r="55">
      <c r="A55" s="41"/>
      <c r="B55" s="41"/>
      <c r="C55" s="41"/>
      <c r="D55" s="41"/>
      <c r="E55" s="41"/>
      <c r="F55" s="41"/>
      <c r="G55" s="14"/>
      <c r="H55" s="42"/>
    </row>
    <row r="56">
      <c r="A56" s="41"/>
      <c r="B56" s="41"/>
      <c r="C56" s="41"/>
      <c r="D56" s="41"/>
      <c r="E56" s="41"/>
      <c r="F56" s="41"/>
      <c r="G56" s="14"/>
      <c r="H56" s="42"/>
    </row>
    <row r="57">
      <c r="A57" s="41"/>
      <c r="B57" s="41"/>
      <c r="C57" s="41"/>
      <c r="D57" s="41"/>
      <c r="E57" s="41"/>
      <c r="F57" s="41"/>
      <c r="G57" s="14"/>
      <c r="H57" s="42"/>
    </row>
    <row r="58">
      <c r="A58" s="41"/>
      <c r="B58" s="41"/>
      <c r="C58" s="41"/>
      <c r="D58" s="41"/>
      <c r="E58" s="41"/>
      <c r="F58" s="41"/>
      <c r="G58" s="14"/>
      <c r="H58" s="42"/>
    </row>
    <row r="59">
      <c r="A59" s="41"/>
      <c r="B59" s="41"/>
      <c r="C59" s="41"/>
      <c r="D59" s="41"/>
      <c r="E59" s="41"/>
      <c r="F59" s="41"/>
      <c r="G59" s="14"/>
      <c r="H59" s="42"/>
    </row>
    <row r="60">
      <c r="A60" s="41"/>
      <c r="B60" s="41"/>
      <c r="C60" s="41"/>
      <c r="D60" s="41"/>
      <c r="E60" s="41"/>
      <c r="F60" s="41"/>
      <c r="G60" s="14"/>
      <c r="H60" s="42"/>
    </row>
    <row r="61">
      <c r="A61" s="41"/>
      <c r="B61" s="41"/>
      <c r="C61" s="41"/>
      <c r="D61" s="41"/>
      <c r="E61" s="41"/>
      <c r="F61" s="41"/>
      <c r="G61" s="14"/>
      <c r="H61" s="42"/>
    </row>
    <row r="62">
      <c r="A62" s="41"/>
      <c r="B62" s="41"/>
      <c r="C62" s="41"/>
      <c r="D62" s="41"/>
      <c r="E62" s="41"/>
      <c r="F62" s="41"/>
      <c r="G62" s="14"/>
      <c r="H62" s="42"/>
    </row>
    <row r="63">
      <c r="A63" s="41"/>
      <c r="B63" s="41"/>
      <c r="C63" s="41"/>
      <c r="D63" s="41"/>
      <c r="E63" s="41"/>
      <c r="F63" s="41"/>
      <c r="G63" s="14"/>
      <c r="H63" s="42"/>
    </row>
    <row r="64">
      <c r="A64" s="41"/>
      <c r="B64" s="41"/>
      <c r="C64" s="41"/>
      <c r="D64" s="41"/>
      <c r="E64" s="41"/>
      <c r="F64" s="41"/>
    </row>
    <row r="65">
      <c r="A65" s="41"/>
      <c r="B65" s="41"/>
      <c r="C65" s="41"/>
      <c r="D65" s="41"/>
      <c r="E65" s="41"/>
      <c r="F65" s="41"/>
    </row>
    <row r="66">
      <c r="A66" s="41"/>
      <c r="B66" s="41"/>
      <c r="C66" s="41"/>
      <c r="D66" s="41"/>
      <c r="E66" s="41"/>
      <c r="F66" s="41"/>
    </row>
    <row r="67">
      <c r="A67" s="41"/>
      <c r="B67" s="41"/>
      <c r="C67" s="41"/>
      <c r="D67" s="41"/>
      <c r="E67" s="41"/>
      <c r="F67" s="41"/>
    </row>
    <row r="68">
      <c r="A68" s="41"/>
      <c r="B68" s="41"/>
      <c r="C68" s="41"/>
      <c r="D68" s="41"/>
      <c r="E68" s="41"/>
      <c r="F68" s="41"/>
    </row>
    <row r="69">
      <c r="A69" s="41"/>
      <c r="B69" s="41"/>
      <c r="C69" s="41"/>
      <c r="D69" s="41"/>
      <c r="E69" s="41"/>
      <c r="F69" s="41"/>
    </row>
    <row r="70">
      <c r="A70" s="41"/>
      <c r="B70" s="41"/>
      <c r="C70" s="41"/>
      <c r="D70" s="41"/>
      <c r="E70" s="41"/>
      <c r="F70" s="41"/>
    </row>
    <row r="71">
      <c r="A71" s="41"/>
      <c r="B71" s="41"/>
      <c r="C71" s="41"/>
      <c r="D71" s="41"/>
      <c r="E71" s="41"/>
      <c r="F71" s="41"/>
    </row>
    <row r="72">
      <c r="A72" s="41"/>
      <c r="B72" s="41"/>
      <c r="C72" s="41"/>
      <c r="D72" s="41"/>
      <c r="E72" s="41"/>
      <c r="F72" s="41"/>
    </row>
    <row r="73">
      <c r="A73" s="41"/>
      <c r="B73" s="41"/>
      <c r="C73" s="41"/>
      <c r="D73" s="41"/>
      <c r="E73" s="41"/>
      <c r="F73" s="41"/>
    </row>
    <row r="74">
      <c r="A74" s="41"/>
      <c r="B74" s="41"/>
      <c r="C74" s="41"/>
      <c r="D74" s="41"/>
      <c r="E74" s="41"/>
      <c r="F74" s="41"/>
    </row>
    <row r="75">
      <c r="A75" s="41"/>
      <c r="B75" s="41"/>
      <c r="C75" s="41"/>
      <c r="D75" s="41"/>
      <c r="E75" s="41"/>
      <c r="F75" s="41"/>
    </row>
    <row r="76">
      <c r="A76" s="41"/>
      <c r="B76" s="41"/>
      <c r="C76" s="41"/>
      <c r="D76" s="41"/>
      <c r="E76" s="41"/>
      <c r="F76" s="41"/>
    </row>
    <row r="77">
      <c r="A77" s="41"/>
      <c r="B77" s="41"/>
      <c r="C77" s="41"/>
      <c r="D77" s="41"/>
      <c r="E77" s="41"/>
      <c r="F77" s="41"/>
    </row>
    <row r="78">
      <c r="A78" s="41"/>
      <c r="B78" s="41"/>
      <c r="C78" s="41"/>
      <c r="D78" s="41"/>
      <c r="E78" s="41"/>
      <c r="F78" s="41"/>
    </row>
  </sheetData>
  <mergeCells count="1">
    <mergeCell ref="H22:I22"/>
  </mergeCells>
  <conditionalFormatting sqref="D2:E26">
    <cfRule type="colorScale" priority="1">
      <colorScale>
        <cfvo type="min"/>
        <cfvo type="max"/>
        <color rgb="FFFFFFFF"/>
        <color rgb="FFE67C73"/>
      </colorScale>
    </cfRule>
  </conditionalFormatting>
  <conditionalFormatting sqref="F2:F26">
    <cfRule type="colorScale" priority="2">
      <colorScale>
        <cfvo type="min"/>
        <cfvo type="max"/>
        <color rgb="FFFFFFFF"/>
        <color rgb="FF57BB8A"/>
      </colorScale>
    </cfRule>
  </conditionalFormatting>
  <drawing r:id="rId1"/>
</worksheet>
</file>